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teau/Dropbox/Manuscript_characterization_florum/Figures/"/>
    </mc:Choice>
  </mc:AlternateContent>
  <xr:revisionPtr revIDLastSave="0" documentId="13_ncr:1_{24FB47D3-F1A9-A74E-A77B-B1AC6754B4FC}" xr6:coauthVersionLast="43" xr6:coauthVersionMax="43" xr10:uidLastSave="{00000000-0000-0000-0000-000000000000}"/>
  <bookViews>
    <workbookView xWindow="26060" yWindow="-5140" windowWidth="25120" windowHeight="15540" xr2:uid="{6A244E59-2E1E-9947-926D-FDA839F10446}"/>
  </bookViews>
  <sheets>
    <sheet name="Orphan TUs (TSS before term)" sheetId="1" r:id="rId1"/>
    <sheet name="Orphan_TSSs (5'-UTR&gt;500bp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2" i="1" l="1"/>
  <c r="U12" i="1" s="1"/>
  <c r="T10" i="1"/>
  <c r="U10" i="1" s="1"/>
  <c r="T4" i="1"/>
  <c r="U4" i="1" s="1"/>
  <c r="T5" i="1"/>
  <c r="U5" i="1" s="1"/>
  <c r="T7" i="1"/>
  <c r="U7" i="1" s="1"/>
  <c r="T8" i="1"/>
  <c r="U8" i="1" s="1"/>
  <c r="T3" i="1"/>
  <c r="U3" i="1" s="1"/>
  <c r="T17" i="1"/>
  <c r="U17" i="1" s="1"/>
  <c r="T18" i="1"/>
  <c r="U18" i="1" s="1"/>
  <c r="T19" i="1"/>
  <c r="U19" i="1" s="1"/>
  <c r="T20" i="1"/>
  <c r="U20" i="1" s="1"/>
  <c r="T15" i="1"/>
  <c r="U15" i="1" s="1"/>
  <c r="T14" i="1"/>
  <c r="U14" i="1" s="1"/>
  <c r="T11" i="1"/>
  <c r="U11" i="1" s="1"/>
  <c r="T9" i="1"/>
  <c r="U9" i="1" s="1"/>
  <c r="T2" i="1"/>
  <c r="U2" i="1" s="1"/>
</calcChain>
</file>

<file path=xl/sharedStrings.xml><?xml version="1.0" encoding="utf-8"?>
<sst xmlns="http://schemas.openxmlformats.org/spreadsheetml/2006/main" count="625" uniqueCount="290">
  <si>
    <t>+</t>
  </si>
  <si>
    <t>peg.13</t>
  </si>
  <si>
    <t>18050-18051</t>
  </si>
  <si>
    <t>18038-18044</t>
  </si>
  <si>
    <t>18653-18676</t>
  </si>
  <si>
    <t>peg.23</t>
  </si>
  <si>
    <t>mfl023</t>
  </si>
  <si>
    <t>hypothetical_protein</t>
  </si>
  <si>
    <t>32954-32960</t>
  </si>
  <si>
    <t>peg.69</t>
  </si>
  <si>
    <t>NA</t>
  </si>
  <si>
    <t>88304-88310</t>
  </si>
  <si>
    <t>peg.73</t>
  </si>
  <si>
    <t>94989-94990</t>
  </si>
  <si>
    <t>94979-94985</t>
  </si>
  <si>
    <t>95372-95405</t>
  </si>
  <si>
    <t>peg.117</t>
  </si>
  <si>
    <t>142321-142322</t>
  </si>
  <si>
    <t>142309-142315</t>
  </si>
  <si>
    <t>142895-142934</t>
  </si>
  <si>
    <t>peg.119</t>
  </si>
  <si>
    <t>144974-144980</t>
  </si>
  <si>
    <t>peg.166</t>
  </si>
  <si>
    <t>190424-190425</t>
  </si>
  <si>
    <t>190412-190418</t>
  </si>
  <si>
    <t>190826-190839</t>
  </si>
  <si>
    <t>peg.180</t>
  </si>
  <si>
    <t>212095-212096</t>
  </si>
  <si>
    <t>212083-212089</t>
  </si>
  <si>
    <t>212322-212338</t>
  </si>
  <si>
    <t>peg.186</t>
  </si>
  <si>
    <t>217151-217152</t>
  </si>
  <si>
    <t>217133-217139</t>
  </si>
  <si>
    <t>217701-217732</t>
  </si>
  <si>
    <t>peg.228</t>
  </si>
  <si>
    <t>253139-253140</t>
  </si>
  <si>
    <t>253127-253133</t>
  </si>
  <si>
    <t>254323-254336</t>
  </si>
  <si>
    <t>peg.316</t>
  </si>
  <si>
    <t>370633-370639</t>
  </si>
  <si>
    <t>-</t>
  </si>
  <si>
    <t>peg.3</t>
  </si>
  <si>
    <t>3388-3389</t>
  </si>
  <si>
    <t>3395-3401</t>
  </si>
  <si>
    <t>2689-2705</t>
  </si>
  <si>
    <t>peg.185</t>
  </si>
  <si>
    <t>216586-216587</t>
  </si>
  <si>
    <t>216593-216599</t>
  </si>
  <si>
    <t>215865-215881</t>
  </si>
  <si>
    <t>peg.214</t>
  </si>
  <si>
    <t>mfl215</t>
  </si>
  <si>
    <t>Adenosine_deaminase_(EC_3.5.4.4)</t>
  </si>
  <si>
    <t>240371-240372</t>
  </si>
  <si>
    <t>240379-240385</t>
  </si>
  <si>
    <t>240044-240064</t>
  </si>
  <si>
    <t>peg.306</t>
  </si>
  <si>
    <t>354663-354664</t>
  </si>
  <si>
    <t>354671-354677</t>
  </si>
  <si>
    <t>353397-353428</t>
  </si>
  <si>
    <t>354762-354763</t>
  </si>
  <si>
    <t>354769-354775</t>
  </si>
  <si>
    <t>peg.466</t>
  </si>
  <si>
    <t>540951-540957</t>
  </si>
  <si>
    <t>peg.524</t>
  </si>
  <si>
    <t>612104-612105</t>
  </si>
  <si>
    <t>612111-612117</t>
  </si>
  <si>
    <t>611066-611086</t>
  </si>
  <si>
    <t>peg.601</t>
  </si>
  <si>
    <t>699025-699026</t>
  </si>
  <si>
    <t>699032-699038</t>
  </si>
  <si>
    <t>695267-695286</t>
  </si>
  <si>
    <t>peg.639</t>
  </si>
  <si>
    <t>743047-743053</t>
  </si>
  <si>
    <t>peg.641</t>
  </si>
  <si>
    <t>745451-745452</t>
  </si>
  <si>
    <t>745459-745465</t>
  </si>
  <si>
    <t>744893-744903</t>
  </si>
  <si>
    <t>peg.652</t>
  </si>
  <si>
    <t>755620-755626</t>
  </si>
  <si>
    <t>peg.682</t>
  </si>
  <si>
    <t>790955-790956</t>
  </si>
  <si>
    <t>790962-790968</t>
  </si>
  <si>
    <t>790169-790211</t>
  </si>
  <si>
    <t>peg.215</t>
  </si>
  <si>
    <t>mfl216</t>
  </si>
  <si>
    <t>Beta-lactamase_class_C_and_other_penicillin_binding_proteins</t>
  </si>
  <si>
    <t>240437-240443</t>
  </si>
  <si>
    <t>A</t>
  </si>
  <si>
    <t>a-gTSS</t>
  </si>
  <si>
    <t>31884-31890</t>
  </si>
  <si>
    <t>TATTAT</t>
  </si>
  <si>
    <t>peg.22</t>
  </si>
  <si>
    <t>mfl022</t>
  </si>
  <si>
    <t>64444-64450</t>
  </si>
  <si>
    <t>TACTAT</t>
  </si>
  <si>
    <t>peg.48</t>
  </si>
  <si>
    <t>mfl048</t>
  </si>
  <si>
    <t>Putative_deoxyribonuclease_YcfH</t>
  </si>
  <si>
    <t>242824-242830</t>
  </si>
  <si>
    <t>TATAAT</t>
  </si>
  <si>
    <t>279947-279953</t>
  </si>
  <si>
    <t>CATAAT</t>
  </si>
  <si>
    <t>peg.248</t>
  </si>
  <si>
    <t>mfl249</t>
  </si>
  <si>
    <t>Putative_iron-sulfur_cluster_assembly_scaffold_protein_for_SUF_system,_SufE2</t>
  </si>
  <si>
    <t>348821-348827</t>
  </si>
  <si>
    <t>TAAAAT</t>
  </si>
  <si>
    <t>peg.302</t>
  </si>
  <si>
    <t>mfl303</t>
  </si>
  <si>
    <t>Ribosomal_RNA_small_subunit_methyltransferase_E_(EC_2.1.1.-)</t>
  </si>
  <si>
    <t>528700-528706</t>
  </si>
  <si>
    <t>peg.453</t>
  </si>
  <si>
    <t>mfl448</t>
  </si>
  <si>
    <t>578565-578571</t>
  </si>
  <si>
    <t>peg.499</t>
  </si>
  <si>
    <t>mfl492</t>
  </si>
  <si>
    <t>SSU_ribosomal_protein_S9p_(S16e)</t>
  </si>
  <si>
    <t>G</t>
  </si>
  <si>
    <t>a-iTSS</t>
  </si>
  <si>
    <t>11043-11049</t>
  </si>
  <si>
    <t>peg.8</t>
  </si>
  <si>
    <t>mfl008</t>
  </si>
  <si>
    <t>PTS_system,_sucrose-specific_IIA_component_(EC_2.7.1.69)_/_PTS_system,_sucrose-specific_IIB_component_(EC_2.7.1.69)_/_PTS_system,_sucrose-specific_IIC_component_(EC_2.7.1.69)_/_domain_of_unknown_function</t>
  </si>
  <si>
    <t>33636-33642</t>
  </si>
  <si>
    <t>38623-38629</t>
  </si>
  <si>
    <t>AATAAT</t>
  </si>
  <si>
    <t>peg.26</t>
  </si>
  <si>
    <t>mfl026</t>
  </si>
  <si>
    <t>Maltose/maltodextrin_ABC_transporter,_permease_protein_MalG</t>
  </si>
  <si>
    <t>43041-43047</t>
  </si>
  <si>
    <t>TAATAT</t>
  </si>
  <si>
    <t>peg.31</t>
  </si>
  <si>
    <t>mfl031</t>
  </si>
  <si>
    <t>Glucosamine-6-phosphate_deaminase_(EC_3.5.99.6)</t>
  </si>
  <si>
    <t>121662-121668</t>
  </si>
  <si>
    <t>peg.98</t>
  </si>
  <si>
    <t>mfl098</t>
  </si>
  <si>
    <t>Oligopeptide_ABC_transporter,_periplasmic_oligopeptide-binding_protein_OppA_(TC_3.A.1.5.1)</t>
  </si>
  <si>
    <t>126193-126199</t>
  </si>
  <si>
    <t>peg.100</t>
  </si>
  <si>
    <t>mfl100</t>
  </si>
  <si>
    <t>Cell_division_protein_FtsK</t>
  </si>
  <si>
    <t>127777-127783</t>
  </si>
  <si>
    <t>GATAAT</t>
  </si>
  <si>
    <t>peg.101</t>
  </si>
  <si>
    <t>mfl101</t>
  </si>
  <si>
    <t>Excinuclease_ABC_subunit_C</t>
  </si>
  <si>
    <t>151223-151229</t>
  </si>
  <si>
    <t>TAACAT</t>
  </si>
  <si>
    <t>peg.128</t>
  </si>
  <si>
    <t>mfl129</t>
  </si>
  <si>
    <t>SSU_ribosomal_protein_S3p_(S3e)</t>
  </si>
  <si>
    <t>196870-196876</t>
  </si>
  <si>
    <t>TACAAT</t>
  </si>
  <si>
    <t>peg.167</t>
  </si>
  <si>
    <t>mfl168</t>
  </si>
  <si>
    <t>ABC_transporter,_ATP-binding_protein</t>
  </si>
  <si>
    <t>238525-238531</t>
  </si>
  <si>
    <t>peg.213</t>
  </si>
  <si>
    <t>mfl214</t>
  </si>
  <si>
    <t>PTS_system,_N-acetylglucosamine-specific_IIA_component_(EC_2.7.1.69)_/_PTS_system,_N-acetylglucosamine-specific_IIB_component_(EC_2.7.1.69)_/_PTS_system,_N-acetylglucosamine-specific_IIC_component_(EC_2.7.1.69)</t>
  </si>
  <si>
    <t>284102-284108</t>
  </si>
  <si>
    <t>peg.253</t>
  </si>
  <si>
    <t>mfl254</t>
  </si>
  <si>
    <t>Glucose-6-phosphate_isomerase_(EC_5.3.1.9)</t>
  </si>
  <si>
    <t>298005-298011</t>
  </si>
  <si>
    <t>peg.261</t>
  </si>
  <si>
    <t>mfl262</t>
  </si>
  <si>
    <t>FIG00791385:_hypothetical_protein</t>
  </si>
  <si>
    <t>314820-314826</t>
  </si>
  <si>
    <t>TAGAAT</t>
  </si>
  <si>
    <t>peg.273</t>
  </si>
  <si>
    <t>mfl274</t>
  </si>
  <si>
    <t>Conserved_expressed_protein</t>
  </si>
  <si>
    <t>330753-330759</t>
  </si>
  <si>
    <t>peg.287</t>
  </si>
  <si>
    <t>mfl288</t>
  </si>
  <si>
    <t>DNA_polymerase_III_polC-type_(EC_2.7.7.7)</t>
  </si>
  <si>
    <t>341953-341959</t>
  </si>
  <si>
    <t>peg.295</t>
  </si>
  <si>
    <t>mfl296</t>
  </si>
  <si>
    <t>417aa_long_hypothetical_protein</t>
  </si>
  <si>
    <t>342641-342647</t>
  </si>
  <si>
    <t>peg.296</t>
  </si>
  <si>
    <t>mfl297</t>
  </si>
  <si>
    <t>350538-350544</t>
  </si>
  <si>
    <t>peg.304</t>
  </si>
  <si>
    <t>mfl305</t>
  </si>
  <si>
    <t>RloF</t>
  </si>
  <si>
    <t>373817-373823</t>
  </si>
  <si>
    <t>peg.317</t>
  </si>
  <si>
    <t>mfl318</t>
  </si>
  <si>
    <t>569923-569929</t>
  </si>
  <si>
    <t>TTTAAT</t>
  </si>
  <si>
    <t>peg.492</t>
  </si>
  <si>
    <t>mfl485</t>
  </si>
  <si>
    <t>722685-722691</t>
  </si>
  <si>
    <t>peg.620</t>
  </si>
  <si>
    <t>mfl617</t>
  </si>
  <si>
    <t>Beta-glucosidase_(EC_3.2.1.21);_6-phospho-beta-glucosidase_(EC_3.2.1.86)</t>
  </si>
  <si>
    <t>749345-749351</t>
  </si>
  <si>
    <t>peg.645</t>
  </si>
  <si>
    <t>mfl643</t>
  </si>
  <si>
    <t>Transport_protein_SgaT,_putative</t>
  </si>
  <si>
    <t>TU strand</t>
  </si>
  <si>
    <t>TU length</t>
  </si>
  <si>
    <t>5'-UTR length</t>
  </si>
  <si>
    <t>3'-UTR length</t>
  </si>
  <si>
    <t>number of genes in TU</t>
  </si>
  <si>
    <t>overlapping gene name (RAST)</t>
  </si>
  <si>
    <t>overlapping gene start</t>
  </si>
  <si>
    <t>overlapping gene end</t>
  </si>
  <si>
    <t>overlapping gene length</t>
  </si>
  <si>
    <t>overlapping gene average FPKM</t>
  </si>
  <si>
    <t>TSS coordinates</t>
  </si>
  <si>
    <t>TSS type</t>
  </si>
  <si>
    <t>-10 box coordinates</t>
  </si>
  <si>
    <t>TSS RSPM</t>
  </si>
  <si>
    <t>term coordinates</t>
  </si>
  <si>
    <t>term stem-loop free energy</t>
  </si>
  <si>
    <t>term score</t>
  </si>
  <si>
    <t>TSS distance from overlapping gene start codon</t>
  </si>
  <si>
    <t>overlapping gene strand</t>
  </si>
  <si>
    <t>p-iTSS</t>
  </si>
  <si>
    <t>TU start</t>
  </si>
  <si>
    <t>TU end</t>
  </si>
  <si>
    <t>TU name</t>
  </si>
  <si>
    <t>166287-166288</t>
  </si>
  <si>
    <t>348698-348699</t>
  </si>
  <si>
    <t>524586-524587</t>
  </si>
  <si>
    <t>790244-790245</t>
  </si>
  <si>
    <t>p-gTSS</t>
  </si>
  <si>
    <t>166275-166281</t>
  </si>
  <si>
    <t>348686-348692</t>
  </si>
  <si>
    <t>524594-524600</t>
  </si>
  <si>
    <t>790251-790257</t>
  </si>
  <si>
    <t>166415-166431</t>
  </si>
  <si>
    <t>348749-348765</t>
  </si>
  <si>
    <t>524480-524498</t>
  </si>
  <si>
    <t>TSS start</t>
  </si>
  <si>
    <t>TSS end</t>
  </si>
  <si>
    <t>TSS strand</t>
  </si>
  <si>
    <t>TSS base</t>
  </si>
  <si>
    <t>-10 box sequence</t>
  </si>
  <si>
    <t>MEME p-value</t>
  </si>
  <si>
    <t>MAST p-value</t>
  </si>
  <si>
    <t>spacing between TSS and -10 box</t>
  </si>
  <si>
    <t>TSS raw signal height</t>
  </si>
  <si>
    <t>closest downstream gene start</t>
  </si>
  <si>
    <t>closest downstream gene end</t>
  </si>
  <si>
    <t>closest downstream gene name (RAST)</t>
  </si>
  <si>
    <t>closest downstream gene strand</t>
  </si>
  <si>
    <t>closest downstream gene name (RefSeq)</t>
  </si>
  <si>
    <t>closest downstream gene product</t>
  </si>
  <si>
    <t>next downstream feature</t>
  </si>
  <si>
    <t>terminator</t>
  </si>
  <si>
    <t>mfl069</t>
  </si>
  <si>
    <t>T</t>
  </si>
  <si>
    <t>TATGAT</t>
  </si>
  <si>
    <t>mfl120</t>
  </si>
  <si>
    <t>D-Ribose_1,5-phosphomutase_(EC_5.4.2.7)</t>
  </si>
  <si>
    <t>GAAAAT</t>
  </si>
  <si>
    <t>mfl317</t>
  </si>
  <si>
    <t>Alpha-xylosidase_(EC_3.2.1.-)</t>
  </si>
  <si>
    <t>mfl459</t>
  </si>
  <si>
    <t>mfl637</t>
  </si>
  <si>
    <t>FIG00836353:_hypothetical_protein</t>
  </si>
  <si>
    <t>mfl650</t>
  </si>
  <si>
    <t>dNTP_triphosphohydrolase,_putative</t>
  </si>
  <si>
    <t>TU_NC_001</t>
  </si>
  <si>
    <t>TU_NC_002</t>
  </si>
  <si>
    <t>TU_NC_003</t>
  </si>
  <si>
    <t>TU_NC_004</t>
  </si>
  <si>
    <t>TU_NC_005</t>
  </si>
  <si>
    <t>TU_NC_006</t>
  </si>
  <si>
    <t>TU_NC_007</t>
  </si>
  <si>
    <t>TU_NC_008</t>
  </si>
  <si>
    <t>TU_NC_009</t>
  </si>
  <si>
    <t>TU_NC_010</t>
  </si>
  <si>
    <t>TU_NC_011</t>
  </si>
  <si>
    <t>TU_NC_012</t>
  </si>
  <si>
    <t>TU_NC_013</t>
  </si>
  <si>
    <t>TU_NC_014</t>
  </si>
  <si>
    <t>TU_NC_015</t>
  </si>
  <si>
    <t>TU_NC_016</t>
  </si>
  <si>
    <t>TU_NC_017</t>
  </si>
  <si>
    <t>TU_NC_018</t>
  </si>
  <si>
    <t>TU_NC_019</t>
  </si>
  <si>
    <t>TU_NC_020</t>
  </si>
  <si>
    <t>TSS distance relative to interrupted gene length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</si>
</sst>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11" fontId="0" fillId="0" borderId="0" xfId="0" applyNumberFormat="1" applyAlignment="1">
      <alignment horizontal="left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7D78-5B95-9643-BFAC-5940685390B7}">
  <dimension ref="A1:X21"/>
  <sheetViews>
    <sheetView tabSelected="1" workbookViewId="0">
      <selection activeCell="H27" sqref="H27"/>
    </sheetView>
  </sheetViews>
  <sheetFormatPr baseColWidth="10" defaultRowHeight="16" x14ac:dyDescent="0.2"/>
  <cols>
    <col min="1" max="1" width="8.33203125" customWidth="1"/>
    <col min="2" max="2" width="7.5" bestFit="1" customWidth="1"/>
    <col min="3" max="3" width="13.1640625" bestFit="1" customWidth="1"/>
    <col min="4" max="5" width="9.1640625" bestFit="1" customWidth="1"/>
    <col min="6" max="6" width="23.1640625" customWidth="1"/>
    <col min="7" max="8" width="12.5" bestFit="1" customWidth="1"/>
    <col min="9" max="9" width="20" bestFit="1" customWidth="1"/>
    <col min="10" max="10" width="27" bestFit="1" customWidth="1"/>
    <col min="11" max="11" width="21.1640625" customWidth="1"/>
    <col min="12" max="12" width="19.6640625" bestFit="1" customWidth="1"/>
    <col min="13" max="13" width="18.83203125" bestFit="1" customWidth="1"/>
    <col min="14" max="14" width="21" bestFit="1" customWidth="1"/>
    <col min="15" max="15" width="27.83203125" bestFit="1" customWidth="1"/>
    <col min="16" max="16" width="14.1640625" bestFit="1" customWidth="1"/>
    <col min="17" max="17" width="8.1640625" bestFit="1" customWidth="1"/>
    <col min="18" max="18" width="17.33203125" bestFit="1" customWidth="1"/>
    <col min="19" max="19" width="9.5" bestFit="1" customWidth="1"/>
    <col min="20" max="20" width="41.1640625" customWidth="1"/>
    <col min="21" max="21" width="43.83203125" customWidth="1"/>
    <col min="22" max="22" width="15.1640625" bestFit="1" customWidth="1"/>
    <col min="23" max="23" width="24.1640625" bestFit="1" customWidth="1"/>
    <col min="24" max="24" width="10" bestFit="1" customWidth="1"/>
  </cols>
  <sheetData>
    <row r="1" spans="1:24" s="4" customFormat="1" ht="24" customHeight="1" thickBot="1" x14ac:dyDescent="0.25">
      <c r="A1" s="4" t="s">
        <v>224</v>
      </c>
      <c r="B1" s="4" t="s">
        <v>225</v>
      </c>
      <c r="C1" s="4" t="s">
        <v>226</v>
      </c>
      <c r="D1" s="4" t="s">
        <v>204</v>
      </c>
      <c r="E1" s="4" t="s">
        <v>205</v>
      </c>
      <c r="F1" s="4" t="s">
        <v>254</v>
      </c>
      <c r="G1" s="4" t="s">
        <v>206</v>
      </c>
      <c r="H1" s="4" t="s">
        <v>207</v>
      </c>
      <c r="I1" s="4" t="s">
        <v>208</v>
      </c>
      <c r="J1" s="4" t="s">
        <v>209</v>
      </c>
      <c r="K1" s="4" t="s">
        <v>222</v>
      </c>
      <c r="L1" s="4" t="s">
        <v>210</v>
      </c>
      <c r="M1" s="4" t="s">
        <v>211</v>
      </c>
      <c r="N1" s="4" t="s">
        <v>212</v>
      </c>
      <c r="O1" s="4" t="s">
        <v>213</v>
      </c>
      <c r="P1" s="4" t="s">
        <v>214</v>
      </c>
      <c r="Q1" s="4" t="s">
        <v>215</v>
      </c>
      <c r="R1" s="5" t="s">
        <v>216</v>
      </c>
      <c r="S1" s="4" t="s">
        <v>217</v>
      </c>
      <c r="T1" s="4" t="s">
        <v>221</v>
      </c>
      <c r="U1" s="4" t="s">
        <v>289</v>
      </c>
      <c r="V1" s="4" t="s">
        <v>218</v>
      </c>
      <c r="W1" s="4" t="s">
        <v>219</v>
      </c>
      <c r="X1" s="4" t="s">
        <v>220</v>
      </c>
    </row>
    <row r="2" spans="1:24" ht="17" thickTop="1" x14ac:dyDescent="0.2">
      <c r="A2" s="2">
        <v>2689</v>
      </c>
      <c r="B2" s="2">
        <v>3389</v>
      </c>
      <c r="C2" s="2" t="s">
        <v>269</v>
      </c>
      <c r="D2" s="2" t="s">
        <v>40</v>
      </c>
      <c r="E2" s="2">
        <v>700</v>
      </c>
      <c r="F2" s="2" t="s">
        <v>255</v>
      </c>
      <c r="G2" s="2" t="s">
        <v>10</v>
      </c>
      <c r="H2" s="2" t="s">
        <v>10</v>
      </c>
      <c r="I2" s="2">
        <v>0</v>
      </c>
      <c r="J2" s="2" t="s">
        <v>41</v>
      </c>
      <c r="K2" s="2" t="s">
        <v>40</v>
      </c>
      <c r="L2" s="2">
        <v>2707</v>
      </c>
      <c r="M2" s="2">
        <v>3682</v>
      </c>
      <c r="N2" s="2">
        <v>975</v>
      </c>
      <c r="O2" s="2">
        <v>2046</v>
      </c>
      <c r="P2" s="2" t="s">
        <v>42</v>
      </c>
      <c r="Q2" s="2" t="s">
        <v>223</v>
      </c>
      <c r="R2" s="2" t="s">
        <v>43</v>
      </c>
      <c r="S2" s="2">
        <v>64</v>
      </c>
      <c r="T2" s="2">
        <f>M2-B2</f>
        <v>293</v>
      </c>
      <c r="U2" s="6">
        <f>T2/N2*100</f>
        <v>30.051282051282051</v>
      </c>
      <c r="V2" s="2" t="s">
        <v>44</v>
      </c>
      <c r="W2" s="2">
        <v>-7</v>
      </c>
      <c r="X2" s="2">
        <v>3.3</v>
      </c>
    </row>
    <row r="3" spans="1:24" x14ac:dyDescent="0.2">
      <c r="A3" s="2">
        <v>18050</v>
      </c>
      <c r="B3" s="2">
        <v>18676</v>
      </c>
      <c r="C3" s="2" t="s">
        <v>270</v>
      </c>
      <c r="D3" s="2" t="s">
        <v>0</v>
      </c>
      <c r="E3" s="2">
        <v>626</v>
      </c>
      <c r="F3" s="2" t="s">
        <v>255</v>
      </c>
      <c r="G3" s="2" t="s">
        <v>10</v>
      </c>
      <c r="H3" s="2" t="s">
        <v>10</v>
      </c>
      <c r="I3" s="2">
        <v>0</v>
      </c>
      <c r="J3" s="2" t="s">
        <v>1</v>
      </c>
      <c r="K3" s="2" t="s">
        <v>0</v>
      </c>
      <c r="L3" s="2">
        <v>17727</v>
      </c>
      <c r="M3" s="2">
        <v>18645</v>
      </c>
      <c r="N3" s="2">
        <v>918</v>
      </c>
      <c r="O3" s="2">
        <v>225</v>
      </c>
      <c r="P3" s="2" t="s">
        <v>2</v>
      </c>
      <c r="Q3" s="2" t="s">
        <v>223</v>
      </c>
      <c r="R3" s="2" t="s">
        <v>3</v>
      </c>
      <c r="S3" s="2">
        <v>54</v>
      </c>
      <c r="T3" s="2">
        <f>A3-L3</f>
        <v>323</v>
      </c>
      <c r="U3" s="6">
        <f>T3/N3*100</f>
        <v>35.185185185185183</v>
      </c>
      <c r="V3" s="2" t="s">
        <v>4</v>
      </c>
      <c r="W3" s="2">
        <v>-5.0999999999999996</v>
      </c>
      <c r="X3" s="2">
        <v>1.3</v>
      </c>
    </row>
    <row r="4" spans="1:24" x14ac:dyDescent="0.2">
      <c r="A4" s="2">
        <v>94989</v>
      </c>
      <c r="B4" s="2">
        <v>95405</v>
      </c>
      <c r="C4" s="2" t="s">
        <v>271</v>
      </c>
      <c r="D4" s="2" t="s">
        <v>0</v>
      </c>
      <c r="E4" s="2">
        <v>416</v>
      </c>
      <c r="F4" s="2" t="s">
        <v>255</v>
      </c>
      <c r="G4" s="2" t="s">
        <v>10</v>
      </c>
      <c r="H4" s="2" t="s">
        <v>10</v>
      </c>
      <c r="I4" s="2">
        <v>0</v>
      </c>
      <c r="J4" s="2" t="s">
        <v>12</v>
      </c>
      <c r="K4" s="2" t="s">
        <v>0</v>
      </c>
      <c r="L4" s="2">
        <v>94550</v>
      </c>
      <c r="M4" s="2">
        <v>95225</v>
      </c>
      <c r="N4" s="2">
        <v>675</v>
      </c>
      <c r="O4" s="2">
        <v>9837</v>
      </c>
      <c r="P4" s="2" t="s">
        <v>13</v>
      </c>
      <c r="Q4" s="2" t="s">
        <v>223</v>
      </c>
      <c r="R4" s="2" t="s">
        <v>14</v>
      </c>
      <c r="S4" s="2">
        <v>23</v>
      </c>
      <c r="T4" s="2">
        <f>A4-L4</f>
        <v>439</v>
      </c>
      <c r="U4" s="6">
        <f>T4/N4*100</f>
        <v>65.037037037037038</v>
      </c>
      <c r="V4" s="2" t="s">
        <v>15</v>
      </c>
      <c r="W4" s="2">
        <v>-10.6</v>
      </c>
      <c r="X4" s="2">
        <v>1.7</v>
      </c>
    </row>
    <row r="5" spans="1:24" x14ac:dyDescent="0.2">
      <c r="A5" s="2">
        <v>142321</v>
      </c>
      <c r="B5" s="2">
        <v>142934</v>
      </c>
      <c r="C5" s="2" t="s">
        <v>272</v>
      </c>
      <c r="D5" s="2" t="s">
        <v>0</v>
      </c>
      <c r="E5" s="2">
        <v>613</v>
      </c>
      <c r="F5" s="2" t="s">
        <v>255</v>
      </c>
      <c r="G5" s="2" t="s">
        <v>10</v>
      </c>
      <c r="H5" s="2" t="s">
        <v>10</v>
      </c>
      <c r="I5" s="2">
        <v>0</v>
      </c>
      <c r="J5" s="2" t="s">
        <v>16</v>
      </c>
      <c r="K5" s="2" t="s">
        <v>0</v>
      </c>
      <c r="L5" s="2">
        <v>141290</v>
      </c>
      <c r="M5" s="2">
        <v>142880</v>
      </c>
      <c r="N5" s="2">
        <v>1590</v>
      </c>
      <c r="O5" s="2">
        <v>330</v>
      </c>
      <c r="P5" s="2" t="s">
        <v>17</v>
      </c>
      <c r="Q5" s="2" t="s">
        <v>223</v>
      </c>
      <c r="R5" s="2" t="s">
        <v>18</v>
      </c>
      <c r="S5" s="2">
        <v>20</v>
      </c>
      <c r="T5" s="2">
        <f>A5-L5</f>
        <v>1031</v>
      </c>
      <c r="U5" s="6">
        <f>T5/N5*100</f>
        <v>64.842767295597483</v>
      </c>
      <c r="V5" s="2" t="s">
        <v>19</v>
      </c>
      <c r="W5" s="2">
        <v>-18.7</v>
      </c>
      <c r="X5" s="2">
        <v>4.2</v>
      </c>
    </row>
    <row r="6" spans="1:24" x14ac:dyDescent="0.2">
      <c r="A6" s="1">
        <v>166287</v>
      </c>
      <c r="B6" s="1">
        <v>166431</v>
      </c>
      <c r="C6" s="2" t="s">
        <v>273</v>
      </c>
      <c r="D6" s="1" t="s">
        <v>0</v>
      </c>
      <c r="E6" s="1">
        <v>144</v>
      </c>
      <c r="F6" s="1" t="s">
        <v>255</v>
      </c>
      <c r="G6" s="2" t="s">
        <v>10</v>
      </c>
      <c r="H6" s="2" t="s">
        <v>10</v>
      </c>
      <c r="I6" s="2">
        <v>0</v>
      </c>
      <c r="J6" s="2" t="s">
        <v>10</v>
      </c>
      <c r="K6" s="2" t="s">
        <v>10</v>
      </c>
      <c r="L6" s="2" t="s">
        <v>10</v>
      </c>
      <c r="M6" s="2" t="s">
        <v>10</v>
      </c>
      <c r="N6" s="2" t="s">
        <v>10</v>
      </c>
      <c r="O6" s="2" t="s">
        <v>10</v>
      </c>
      <c r="P6" s="1" t="s">
        <v>227</v>
      </c>
      <c r="Q6" s="2" t="s">
        <v>231</v>
      </c>
      <c r="R6" s="1" t="s">
        <v>232</v>
      </c>
      <c r="S6" s="1">
        <v>905</v>
      </c>
      <c r="T6" s="2" t="s">
        <v>10</v>
      </c>
      <c r="U6" s="2" t="s">
        <v>10</v>
      </c>
      <c r="V6" s="1" t="s">
        <v>236</v>
      </c>
      <c r="W6" s="1">
        <v>-6.7</v>
      </c>
      <c r="X6" s="1">
        <v>3.2</v>
      </c>
    </row>
    <row r="7" spans="1:24" x14ac:dyDescent="0.2">
      <c r="A7" s="2">
        <v>190424</v>
      </c>
      <c r="B7" s="2">
        <v>190839</v>
      </c>
      <c r="C7" s="2" t="s">
        <v>274</v>
      </c>
      <c r="D7" s="2" t="s">
        <v>0</v>
      </c>
      <c r="E7" s="2">
        <v>415</v>
      </c>
      <c r="F7" s="2" t="s">
        <v>255</v>
      </c>
      <c r="G7" s="2" t="s">
        <v>10</v>
      </c>
      <c r="H7" s="2" t="s">
        <v>10</v>
      </c>
      <c r="I7" s="2">
        <v>0</v>
      </c>
      <c r="J7" s="2" t="s">
        <v>22</v>
      </c>
      <c r="K7" s="2" t="s">
        <v>0</v>
      </c>
      <c r="L7" s="2">
        <v>189962</v>
      </c>
      <c r="M7" s="2">
        <v>190823</v>
      </c>
      <c r="N7" s="2">
        <v>861</v>
      </c>
      <c r="O7" s="2">
        <v>261</v>
      </c>
      <c r="P7" s="2" t="s">
        <v>23</v>
      </c>
      <c r="Q7" s="2" t="s">
        <v>223</v>
      </c>
      <c r="R7" s="2" t="s">
        <v>24</v>
      </c>
      <c r="S7" s="2">
        <v>12</v>
      </c>
      <c r="T7" s="2">
        <f>A7-L7</f>
        <v>462</v>
      </c>
      <c r="U7" s="6">
        <f t="shared" ref="U7:U12" si="0">T7/N7*100</f>
        <v>53.658536585365859</v>
      </c>
      <c r="V7" s="2" t="s">
        <v>25</v>
      </c>
      <c r="W7" s="2">
        <v>-3.6</v>
      </c>
      <c r="X7" s="2">
        <v>0.8</v>
      </c>
    </row>
    <row r="8" spans="1:24" x14ac:dyDescent="0.2">
      <c r="A8" s="2">
        <v>212095</v>
      </c>
      <c r="B8" s="2">
        <v>212338</v>
      </c>
      <c r="C8" s="2" t="s">
        <v>275</v>
      </c>
      <c r="D8" s="2" t="s">
        <v>0</v>
      </c>
      <c r="E8" s="2">
        <v>243</v>
      </c>
      <c r="F8" s="2" t="s">
        <v>255</v>
      </c>
      <c r="G8" s="2" t="s">
        <v>10</v>
      </c>
      <c r="H8" s="2" t="s">
        <v>10</v>
      </c>
      <c r="I8" s="2">
        <v>0</v>
      </c>
      <c r="J8" s="2" t="s">
        <v>26</v>
      </c>
      <c r="K8" s="2" t="s">
        <v>0</v>
      </c>
      <c r="L8" s="2">
        <v>210161</v>
      </c>
      <c r="M8" s="2">
        <v>212309</v>
      </c>
      <c r="N8" s="2">
        <v>2148</v>
      </c>
      <c r="O8" s="2">
        <v>1383</v>
      </c>
      <c r="P8" s="2" t="s">
        <v>27</v>
      </c>
      <c r="Q8" s="2" t="s">
        <v>223</v>
      </c>
      <c r="R8" s="2" t="s">
        <v>28</v>
      </c>
      <c r="S8" s="2">
        <v>14</v>
      </c>
      <c r="T8" s="2">
        <f>A8-L8</f>
        <v>1934</v>
      </c>
      <c r="U8" s="6">
        <f t="shared" si="0"/>
        <v>90.037243947858471</v>
      </c>
      <c r="V8" s="2" t="s">
        <v>29</v>
      </c>
      <c r="W8" s="2">
        <v>-3.9</v>
      </c>
      <c r="X8" s="2">
        <v>1.9</v>
      </c>
    </row>
    <row r="9" spans="1:24" x14ac:dyDescent="0.2">
      <c r="A9" s="2">
        <v>215865</v>
      </c>
      <c r="B9" s="2">
        <v>216587</v>
      </c>
      <c r="C9" s="2" t="s">
        <v>276</v>
      </c>
      <c r="D9" s="2" t="s">
        <v>40</v>
      </c>
      <c r="E9" s="2">
        <v>722</v>
      </c>
      <c r="F9" s="2" t="s">
        <v>255</v>
      </c>
      <c r="G9" s="2" t="s">
        <v>10</v>
      </c>
      <c r="H9" s="2" t="s">
        <v>10</v>
      </c>
      <c r="I9" s="2">
        <v>0</v>
      </c>
      <c r="J9" s="2" t="s">
        <v>45</v>
      </c>
      <c r="K9" s="2" t="s">
        <v>40</v>
      </c>
      <c r="L9" s="2">
        <v>215878</v>
      </c>
      <c r="M9" s="2">
        <v>216934</v>
      </c>
      <c r="N9" s="2">
        <v>1056</v>
      </c>
      <c r="O9" s="2">
        <v>1863</v>
      </c>
      <c r="P9" s="2" t="s">
        <v>46</v>
      </c>
      <c r="Q9" s="2" t="s">
        <v>223</v>
      </c>
      <c r="R9" s="2" t="s">
        <v>47</v>
      </c>
      <c r="S9" s="2">
        <v>118</v>
      </c>
      <c r="T9" s="2">
        <f>M9-B9</f>
        <v>347</v>
      </c>
      <c r="U9" s="6">
        <f t="shared" si="0"/>
        <v>32.859848484848484</v>
      </c>
      <c r="V9" s="2" t="s">
        <v>48</v>
      </c>
      <c r="W9" s="2">
        <v>-3.3</v>
      </c>
      <c r="X9" s="2">
        <v>1.9</v>
      </c>
    </row>
    <row r="10" spans="1:24" x14ac:dyDescent="0.2">
      <c r="A10" s="2">
        <v>217151</v>
      </c>
      <c r="B10" s="2">
        <v>217732</v>
      </c>
      <c r="C10" s="2" t="s">
        <v>277</v>
      </c>
      <c r="D10" s="2" t="s">
        <v>0</v>
      </c>
      <c r="E10" s="2">
        <v>581</v>
      </c>
      <c r="F10" s="2" t="s">
        <v>255</v>
      </c>
      <c r="G10" s="2" t="s">
        <v>10</v>
      </c>
      <c r="H10" s="2" t="s">
        <v>10</v>
      </c>
      <c r="I10" s="2">
        <v>0</v>
      </c>
      <c r="J10" s="2" t="s">
        <v>30</v>
      </c>
      <c r="K10" s="2" t="s">
        <v>0</v>
      </c>
      <c r="L10" s="2">
        <v>217110</v>
      </c>
      <c r="M10" s="2">
        <v>217584</v>
      </c>
      <c r="N10" s="2">
        <v>474</v>
      </c>
      <c r="O10" s="2">
        <v>1704</v>
      </c>
      <c r="P10" s="2" t="s">
        <v>31</v>
      </c>
      <c r="Q10" s="2" t="s">
        <v>223</v>
      </c>
      <c r="R10" s="2" t="s">
        <v>32</v>
      </c>
      <c r="S10" s="2">
        <v>11</v>
      </c>
      <c r="T10" s="2">
        <f>A10-L10</f>
        <v>41</v>
      </c>
      <c r="U10" s="6">
        <f t="shared" si="0"/>
        <v>8.6497890295358655</v>
      </c>
      <c r="V10" s="2" t="s">
        <v>33</v>
      </c>
      <c r="W10" s="2">
        <v>-12.2</v>
      </c>
      <c r="X10" s="2">
        <v>1.1000000000000001</v>
      </c>
    </row>
    <row r="11" spans="1:24" x14ac:dyDescent="0.2">
      <c r="A11" s="2">
        <v>240044</v>
      </c>
      <c r="B11" s="2">
        <v>240372</v>
      </c>
      <c r="C11" s="2" t="s">
        <v>278</v>
      </c>
      <c r="D11" s="2" t="s">
        <v>40</v>
      </c>
      <c r="E11" s="2">
        <v>328</v>
      </c>
      <c r="F11" s="2" t="s">
        <v>255</v>
      </c>
      <c r="G11" s="2" t="s">
        <v>10</v>
      </c>
      <c r="H11" s="2" t="s">
        <v>10</v>
      </c>
      <c r="I11" s="2">
        <v>0</v>
      </c>
      <c r="J11" s="2" t="s">
        <v>49</v>
      </c>
      <c r="K11" s="2" t="s">
        <v>40</v>
      </c>
      <c r="L11" s="2">
        <v>240068</v>
      </c>
      <c r="M11" s="2">
        <v>241073</v>
      </c>
      <c r="N11" s="2">
        <v>1005</v>
      </c>
      <c r="O11" s="2">
        <v>730</v>
      </c>
      <c r="P11" s="2" t="s">
        <v>52</v>
      </c>
      <c r="Q11" s="2" t="s">
        <v>223</v>
      </c>
      <c r="R11" s="2" t="s">
        <v>53</v>
      </c>
      <c r="S11" s="2">
        <v>39</v>
      </c>
      <c r="T11" s="2">
        <f>M11-B11</f>
        <v>701</v>
      </c>
      <c r="U11" s="6">
        <f t="shared" si="0"/>
        <v>69.75124378109453</v>
      </c>
      <c r="V11" s="2" t="s">
        <v>54</v>
      </c>
      <c r="W11" s="2">
        <v>-8.9</v>
      </c>
      <c r="X11" s="2">
        <v>2.7</v>
      </c>
    </row>
    <row r="12" spans="1:24" x14ac:dyDescent="0.2">
      <c r="A12" s="2">
        <v>253139</v>
      </c>
      <c r="B12" s="2">
        <v>254336</v>
      </c>
      <c r="C12" s="2" t="s">
        <v>279</v>
      </c>
      <c r="D12" s="2" t="s">
        <v>0</v>
      </c>
      <c r="E12" s="2">
        <v>1197</v>
      </c>
      <c r="F12" s="2" t="s">
        <v>255</v>
      </c>
      <c r="G12" s="2" t="s">
        <v>10</v>
      </c>
      <c r="H12" s="2" t="s">
        <v>10</v>
      </c>
      <c r="I12" s="2">
        <v>0</v>
      </c>
      <c r="J12" s="2" t="s">
        <v>34</v>
      </c>
      <c r="K12" s="2" t="s">
        <v>0</v>
      </c>
      <c r="L12" s="2">
        <v>252666</v>
      </c>
      <c r="M12" s="2">
        <v>254313</v>
      </c>
      <c r="N12" s="2">
        <v>1647</v>
      </c>
      <c r="O12" s="2">
        <v>807</v>
      </c>
      <c r="P12" s="2" t="s">
        <v>35</v>
      </c>
      <c r="Q12" s="2" t="s">
        <v>223</v>
      </c>
      <c r="R12" s="2" t="s">
        <v>36</v>
      </c>
      <c r="S12" s="2">
        <v>16</v>
      </c>
      <c r="T12" s="2">
        <f>A12-L12</f>
        <v>473</v>
      </c>
      <c r="U12" s="6">
        <f t="shared" si="0"/>
        <v>28.718882817243475</v>
      </c>
      <c r="V12" s="2" t="s">
        <v>37</v>
      </c>
      <c r="W12" s="2">
        <v>-4.3</v>
      </c>
      <c r="X12" s="2">
        <v>0.7</v>
      </c>
    </row>
    <row r="13" spans="1:24" x14ac:dyDescent="0.2">
      <c r="A13" s="1">
        <v>348698</v>
      </c>
      <c r="B13" s="1">
        <v>348765</v>
      </c>
      <c r="C13" s="2" t="s">
        <v>280</v>
      </c>
      <c r="D13" s="1" t="s">
        <v>0</v>
      </c>
      <c r="E13" s="1">
        <v>67</v>
      </c>
      <c r="F13" s="1" t="s">
        <v>255</v>
      </c>
      <c r="G13" s="2" t="s">
        <v>10</v>
      </c>
      <c r="H13" s="2" t="s">
        <v>10</v>
      </c>
      <c r="I13" s="2">
        <v>0</v>
      </c>
      <c r="J13" s="2" t="s">
        <v>10</v>
      </c>
      <c r="K13" s="2" t="s">
        <v>10</v>
      </c>
      <c r="L13" s="2" t="s">
        <v>10</v>
      </c>
      <c r="M13" s="2" t="s">
        <v>10</v>
      </c>
      <c r="N13" s="2" t="s">
        <v>10</v>
      </c>
      <c r="O13" s="2" t="s">
        <v>10</v>
      </c>
      <c r="P13" s="1" t="s">
        <v>228</v>
      </c>
      <c r="Q13" s="2" t="s">
        <v>231</v>
      </c>
      <c r="R13" s="1" t="s">
        <v>233</v>
      </c>
      <c r="S13" s="1">
        <v>419</v>
      </c>
      <c r="T13" s="2" t="s">
        <v>10</v>
      </c>
      <c r="U13" s="2" t="s">
        <v>10</v>
      </c>
      <c r="V13" s="1" t="s">
        <v>237</v>
      </c>
      <c r="W13" s="1">
        <v>-5.5</v>
      </c>
      <c r="X13" s="1">
        <v>3</v>
      </c>
    </row>
    <row r="14" spans="1:24" x14ac:dyDescent="0.2">
      <c r="A14" s="2">
        <v>353397</v>
      </c>
      <c r="B14" s="2">
        <v>354664</v>
      </c>
      <c r="C14" s="2" t="s">
        <v>281</v>
      </c>
      <c r="D14" s="2" t="s">
        <v>40</v>
      </c>
      <c r="E14" s="2">
        <v>1267</v>
      </c>
      <c r="F14" s="2" t="s">
        <v>255</v>
      </c>
      <c r="G14" s="2" t="s">
        <v>10</v>
      </c>
      <c r="H14" s="2" t="s">
        <v>10</v>
      </c>
      <c r="I14" s="2">
        <v>0</v>
      </c>
      <c r="J14" s="2" t="s">
        <v>55</v>
      </c>
      <c r="K14" s="2" t="s">
        <v>40</v>
      </c>
      <c r="L14" s="2">
        <v>353410</v>
      </c>
      <c r="M14" s="2">
        <v>354769</v>
      </c>
      <c r="N14" s="2">
        <v>1359</v>
      </c>
      <c r="O14" s="2">
        <v>273</v>
      </c>
      <c r="P14" s="2" t="s">
        <v>56</v>
      </c>
      <c r="Q14" s="2" t="s">
        <v>223</v>
      </c>
      <c r="R14" s="2" t="s">
        <v>57</v>
      </c>
      <c r="S14" s="2">
        <v>230</v>
      </c>
      <c r="T14" s="2">
        <f>M14-B14</f>
        <v>105</v>
      </c>
      <c r="U14" s="6">
        <f>T14/N14*100</f>
        <v>7.7262693156732896</v>
      </c>
      <c r="V14" s="2" t="s">
        <v>58</v>
      </c>
      <c r="W14" s="2">
        <v>-5.3</v>
      </c>
      <c r="X14" s="2">
        <v>1.2</v>
      </c>
    </row>
    <row r="15" spans="1:24" x14ac:dyDescent="0.2">
      <c r="A15" s="2">
        <v>353397</v>
      </c>
      <c r="B15" s="2">
        <v>354763</v>
      </c>
      <c r="C15" s="2" t="s">
        <v>282</v>
      </c>
      <c r="D15" s="2" t="s">
        <v>40</v>
      </c>
      <c r="E15" s="2">
        <v>1366</v>
      </c>
      <c r="F15" s="2" t="s">
        <v>255</v>
      </c>
      <c r="G15" s="2" t="s">
        <v>10</v>
      </c>
      <c r="H15" s="2" t="s">
        <v>10</v>
      </c>
      <c r="I15" s="2">
        <v>0</v>
      </c>
      <c r="J15" s="2" t="s">
        <v>55</v>
      </c>
      <c r="K15" s="2" t="s">
        <v>40</v>
      </c>
      <c r="L15" s="2">
        <v>353410</v>
      </c>
      <c r="M15" s="2">
        <v>354769</v>
      </c>
      <c r="N15" s="2">
        <v>1359</v>
      </c>
      <c r="O15" s="2">
        <v>273</v>
      </c>
      <c r="P15" s="2" t="s">
        <v>59</v>
      </c>
      <c r="Q15" s="2" t="s">
        <v>223</v>
      </c>
      <c r="R15" s="2" t="s">
        <v>60</v>
      </c>
      <c r="S15" s="2">
        <v>57</v>
      </c>
      <c r="T15" s="2">
        <f>M15-B15</f>
        <v>6</v>
      </c>
      <c r="U15" s="6">
        <f>T15/N15*100</f>
        <v>0.44150110375275936</v>
      </c>
      <c r="V15" s="2" t="s">
        <v>58</v>
      </c>
      <c r="W15" s="2">
        <v>-5.3</v>
      </c>
      <c r="X15" s="2">
        <v>1.2</v>
      </c>
    </row>
    <row r="16" spans="1:24" x14ac:dyDescent="0.2">
      <c r="A16" s="1">
        <v>524480</v>
      </c>
      <c r="B16" s="1">
        <v>524587</v>
      </c>
      <c r="C16" s="2" t="s">
        <v>283</v>
      </c>
      <c r="D16" s="1" t="s">
        <v>40</v>
      </c>
      <c r="E16" s="1">
        <v>107</v>
      </c>
      <c r="F16" s="1" t="s">
        <v>255</v>
      </c>
      <c r="G16" s="2" t="s">
        <v>10</v>
      </c>
      <c r="H16" s="2" t="s">
        <v>10</v>
      </c>
      <c r="I16" s="2">
        <v>0</v>
      </c>
      <c r="J16" s="2" t="s">
        <v>10</v>
      </c>
      <c r="K16" s="2" t="s">
        <v>10</v>
      </c>
      <c r="L16" s="2" t="s">
        <v>10</v>
      </c>
      <c r="M16" s="2" t="s">
        <v>10</v>
      </c>
      <c r="N16" s="2" t="s">
        <v>10</v>
      </c>
      <c r="O16" s="2" t="s">
        <v>10</v>
      </c>
      <c r="P16" s="1" t="s">
        <v>229</v>
      </c>
      <c r="Q16" s="2" t="s">
        <v>88</v>
      </c>
      <c r="R16" s="1" t="s">
        <v>234</v>
      </c>
      <c r="S16" s="1">
        <v>60</v>
      </c>
      <c r="T16" s="2" t="s">
        <v>10</v>
      </c>
      <c r="U16" s="2" t="s">
        <v>10</v>
      </c>
      <c r="V16" s="1" t="s">
        <v>238</v>
      </c>
      <c r="W16" s="1">
        <v>-11.4</v>
      </c>
      <c r="X16" s="1">
        <v>2.5</v>
      </c>
    </row>
    <row r="17" spans="1:24" x14ac:dyDescent="0.2">
      <c r="A17" s="2">
        <v>611066</v>
      </c>
      <c r="B17" s="2">
        <v>612105</v>
      </c>
      <c r="C17" s="2" t="s">
        <v>284</v>
      </c>
      <c r="D17" s="2" t="s">
        <v>40</v>
      </c>
      <c r="E17" s="2">
        <v>1039</v>
      </c>
      <c r="F17" s="2" t="s">
        <v>255</v>
      </c>
      <c r="G17" s="2" t="s">
        <v>10</v>
      </c>
      <c r="H17" s="2" t="s">
        <v>10</v>
      </c>
      <c r="I17" s="2">
        <v>0</v>
      </c>
      <c r="J17" s="2" t="s">
        <v>63</v>
      </c>
      <c r="K17" s="2" t="s">
        <v>40</v>
      </c>
      <c r="L17" s="2">
        <v>611096</v>
      </c>
      <c r="M17" s="2">
        <v>612818</v>
      </c>
      <c r="N17" s="2">
        <v>1722</v>
      </c>
      <c r="O17" s="2">
        <v>3684</v>
      </c>
      <c r="P17" s="2" t="s">
        <v>64</v>
      </c>
      <c r="Q17" s="2" t="s">
        <v>223</v>
      </c>
      <c r="R17" s="2" t="s">
        <v>65</v>
      </c>
      <c r="S17" s="2">
        <v>12</v>
      </c>
      <c r="T17" s="2">
        <f>M17-B17</f>
        <v>713</v>
      </c>
      <c r="U17" s="6">
        <f>T17/N17*100</f>
        <v>41.405342624854818</v>
      </c>
      <c r="V17" s="2" t="s">
        <v>66</v>
      </c>
      <c r="W17" s="2">
        <v>-4.7</v>
      </c>
      <c r="X17" s="2">
        <v>1.5</v>
      </c>
    </row>
    <row r="18" spans="1:24" s="1" customFormat="1" x14ac:dyDescent="0.2">
      <c r="A18" s="2">
        <v>695267</v>
      </c>
      <c r="B18" s="2">
        <v>699026</v>
      </c>
      <c r="C18" s="2" t="s">
        <v>285</v>
      </c>
      <c r="D18" s="2" t="s">
        <v>40</v>
      </c>
      <c r="E18" s="2">
        <v>3759</v>
      </c>
      <c r="F18" s="2" t="s">
        <v>255</v>
      </c>
      <c r="G18" s="2" t="s">
        <v>10</v>
      </c>
      <c r="H18" s="2" t="s">
        <v>10</v>
      </c>
      <c r="I18" s="2">
        <v>0</v>
      </c>
      <c r="J18" s="2" t="s">
        <v>67</v>
      </c>
      <c r="K18" s="2" t="s">
        <v>40</v>
      </c>
      <c r="L18" s="2">
        <v>695299</v>
      </c>
      <c r="M18" s="2">
        <v>699064</v>
      </c>
      <c r="N18" s="2">
        <v>3765</v>
      </c>
      <c r="O18" s="2">
        <v>3868</v>
      </c>
      <c r="P18" s="2" t="s">
        <v>68</v>
      </c>
      <c r="Q18" s="2" t="s">
        <v>223</v>
      </c>
      <c r="R18" s="2" t="s">
        <v>69</v>
      </c>
      <c r="S18" s="2">
        <v>15</v>
      </c>
      <c r="T18" s="2">
        <f>M18-B18</f>
        <v>38</v>
      </c>
      <c r="U18" s="6">
        <f>T18/N18*100</f>
        <v>1.0092961487383798</v>
      </c>
      <c r="V18" s="2" t="s">
        <v>70</v>
      </c>
      <c r="W18" s="2">
        <v>-7.8</v>
      </c>
      <c r="X18" s="2">
        <v>2.8</v>
      </c>
    </row>
    <row r="19" spans="1:24" s="1" customFormat="1" x14ac:dyDescent="0.2">
      <c r="A19" s="2">
        <v>744893</v>
      </c>
      <c r="B19" s="2">
        <v>745452</v>
      </c>
      <c r="C19" s="2" t="s">
        <v>286</v>
      </c>
      <c r="D19" s="2" t="s">
        <v>40</v>
      </c>
      <c r="E19" s="2">
        <v>559</v>
      </c>
      <c r="F19" s="2" t="s">
        <v>255</v>
      </c>
      <c r="G19" s="2" t="s">
        <v>10</v>
      </c>
      <c r="H19" s="2" t="s">
        <v>10</v>
      </c>
      <c r="I19" s="2">
        <v>0</v>
      </c>
      <c r="J19" s="2" t="s">
        <v>73</v>
      </c>
      <c r="K19" s="2" t="s">
        <v>40</v>
      </c>
      <c r="L19" s="2">
        <v>744909</v>
      </c>
      <c r="M19" s="2">
        <v>745548</v>
      </c>
      <c r="N19" s="2">
        <v>639</v>
      </c>
      <c r="O19" s="2">
        <v>39</v>
      </c>
      <c r="P19" s="2" t="s">
        <v>74</v>
      </c>
      <c r="Q19" s="2" t="s">
        <v>223</v>
      </c>
      <c r="R19" s="2" t="s">
        <v>75</v>
      </c>
      <c r="S19" s="2">
        <v>11</v>
      </c>
      <c r="T19" s="2">
        <f>M19-B19</f>
        <v>96</v>
      </c>
      <c r="U19" s="6">
        <f>T19/N19*100</f>
        <v>15.023474178403756</v>
      </c>
      <c r="V19" s="2" t="s">
        <v>76</v>
      </c>
      <c r="W19" s="2">
        <v>-4</v>
      </c>
      <c r="X19" s="2">
        <v>3.3</v>
      </c>
    </row>
    <row r="20" spans="1:24" s="1" customFormat="1" x14ac:dyDescent="0.2">
      <c r="A20" s="2">
        <v>790169</v>
      </c>
      <c r="B20" s="2">
        <v>790956</v>
      </c>
      <c r="C20" s="2" t="s">
        <v>287</v>
      </c>
      <c r="D20" s="2" t="s">
        <v>40</v>
      </c>
      <c r="E20" s="2">
        <v>787</v>
      </c>
      <c r="F20" s="2" t="s">
        <v>255</v>
      </c>
      <c r="G20" s="2" t="s">
        <v>10</v>
      </c>
      <c r="H20" s="2" t="s">
        <v>10</v>
      </c>
      <c r="I20" s="2">
        <v>0</v>
      </c>
      <c r="J20" s="2" t="s">
        <v>79</v>
      </c>
      <c r="K20" s="2" t="s">
        <v>40</v>
      </c>
      <c r="L20" s="2">
        <v>790280</v>
      </c>
      <c r="M20" s="2">
        <v>791081</v>
      </c>
      <c r="N20" s="2">
        <v>801</v>
      </c>
      <c r="O20" s="2">
        <v>257</v>
      </c>
      <c r="P20" s="2" t="s">
        <v>80</v>
      </c>
      <c r="Q20" s="2" t="s">
        <v>223</v>
      </c>
      <c r="R20" s="2" t="s">
        <v>81</v>
      </c>
      <c r="S20" s="2">
        <v>203</v>
      </c>
      <c r="T20" s="2">
        <f>M20-B20</f>
        <v>125</v>
      </c>
      <c r="U20" s="6">
        <f>T20/N20*100</f>
        <v>15.605493133583021</v>
      </c>
      <c r="V20" s="2" t="s">
        <v>82</v>
      </c>
      <c r="W20" s="2">
        <v>-6.5</v>
      </c>
      <c r="X20" s="2">
        <v>1.7</v>
      </c>
    </row>
    <row r="21" spans="1:24" s="1" customFormat="1" x14ac:dyDescent="0.2">
      <c r="A21" s="1">
        <v>790169</v>
      </c>
      <c r="B21" s="1">
        <v>790245</v>
      </c>
      <c r="C21" s="2" t="s">
        <v>288</v>
      </c>
      <c r="D21" s="1" t="s">
        <v>40</v>
      </c>
      <c r="E21" s="1">
        <v>76</v>
      </c>
      <c r="F21" s="1" t="s">
        <v>255</v>
      </c>
      <c r="G21" s="2" t="s">
        <v>10</v>
      </c>
      <c r="H21" s="2" t="s">
        <v>10</v>
      </c>
      <c r="I21" s="2">
        <v>0</v>
      </c>
      <c r="J21" s="2" t="s">
        <v>10</v>
      </c>
      <c r="K21" s="2" t="s">
        <v>10</v>
      </c>
      <c r="L21" s="2" t="s">
        <v>10</v>
      </c>
      <c r="M21" s="2" t="s">
        <v>10</v>
      </c>
      <c r="N21" s="2" t="s">
        <v>10</v>
      </c>
      <c r="O21" s="2" t="s">
        <v>10</v>
      </c>
      <c r="P21" s="1" t="s">
        <v>230</v>
      </c>
      <c r="Q21" s="2" t="s">
        <v>231</v>
      </c>
      <c r="R21" s="1" t="s">
        <v>235</v>
      </c>
      <c r="S21" s="1">
        <v>1433</v>
      </c>
      <c r="T21" s="2" t="s">
        <v>10</v>
      </c>
      <c r="U21" s="2" t="s">
        <v>10</v>
      </c>
      <c r="V21" s="1" t="s">
        <v>82</v>
      </c>
      <c r="W21" s="1">
        <v>-6.5</v>
      </c>
      <c r="X21" s="1">
        <v>1.7</v>
      </c>
    </row>
  </sheetData>
  <sortState xmlns:xlrd2="http://schemas.microsoft.com/office/spreadsheetml/2017/richdata2" ref="A2:X22">
    <sortCondition ref="A2:A22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A9A6F-491A-3246-B9C4-5A458651294B}">
  <dimension ref="A1:R37"/>
  <sheetViews>
    <sheetView workbookViewId="0">
      <selection activeCell="E33" sqref="E33"/>
    </sheetView>
  </sheetViews>
  <sheetFormatPr baseColWidth="10" defaultRowHeight="16" x14ac:dyDescent="0.2"/>
  <cols>
    <col min="1" max="1" width="8.5" style="2" bestFit="1" customWidth="1"/>
    <col min="2" max="2" width="7.6640625" style="2" bestFit="1" customWidth="1"/>
    <col min="3" max="3" width="9.83203125" style="2" bestFit="1" customWidth="1"/>
    <col min="4" max="4" width="8.5" style="2" bestFit="1" customWidth="1"/>
    <col min="5" max="5" width="8.1640625" style="2" bestFit="1" customWidth="1"/>
    <col min="6" max="6" width="17.33203125" style="2" bestFit="1" customWidth="1"/>
    <col min="7" max="7" width="15.33203125" style="2" bestFit="1" customWidth="1"/>
    <col min="8" max="8" width="13" style="2" bestFit="1" customWidth="1"/>
    <col min="9" max="9" width="12.5" style="2" bestFit="1" customWidth="1"/>
    <col min="10" max="10" width="29" style="2" bestFit="1" customWidth="1"/>
    <col min="11" max="11" width="19" style="2" bestFit="1" customWidth="1"/>
    <col min="12" max="12" width="9.5" style="2" bestFit="1" customWidth="1"/>
    <col min="13" max="13" width="27" style="2" bestFit="1" customWidth="1"/>
    <col min="14" max="14" width="26" style="2" bestFit="1" customWidth="1"/>
    <col min="15" max="15" width="34.1640625" style="2" bestFit="1" customWidth="1"/>
    <col min="16" max="16" width="28.33203125" style="2" bestFit="1" customWidth="1"/>
    <col min="17" max="17" width="35.6640625" style="2" bestFit="1" customWidth="1"/>
    <col min="18" max="18" width="194" style="2" bestFit="1" customWidth="1"/>
    <col min="19" max="16384" width="10.83203125" style="2"/>
  </cols>
  <sheetData>
    <row r="1" spans="1:18" s="4" customFormat="1" ht="23" customHeight="1" thickBot="1" x14ac:dyDescent="0.25">
      <c r="A1" s="4" t="s">
        <v>239</v>
      </c>
      <c r="B1" s="4" t="s">
        <v>240</v>
      </c>
      <c r="C1" s="4" t="s">
        <v>241</v>
      </c>
      <c r="D1" s="4" t="s">
        <v>242</v>
      </c>
      <c r="E1" s="4" t="s">
        <v>215</v>
      </c>
      <c r="F1" s="5" t="s">
        <v>216</v>
      </c>
      <c r="G1" s="5" t="s">
        <v>243</v>
      </c>
      <c r="H1" s="4" t="s">
        <v>244</v>
      </c>
      <c r="I1" s="4" t="s">
        <v>245</v>
      </c>
      <c r="J1" s="4" t="s">
        <v>246</v>
      </c>
      <c r="K1" s="4" t="s">
        <v>247</v>
      </c>
      <c r="L1" s="4" t="s">
        <v>217</v>
      </c>
      <c r="M1" s="4" t="s">
        <v>248</v>
      </c>
      <c r="N1" s="4" t="s">
        <v>249</v>
      </c>
      <c r="O1" s="4" t="s">
        <v>250</v>
      </c>
      <c r="P1" s="4" t="s">
        <v>251</v>
      </c>
      <c r="Q1" s="4" t="s">
        <v>252</v>
      </c>
      <c r="R1" s="4" t="s">
        <v>253</v>
      </c>
    </row>
    <row r="2" spans="1:18" ht="17" thickTop="1" x14ac:dyDescent="0.2">
      <c r="A2" s="2">
        <v>11036</v>
      </c>
      <c r="B2" s="2">
        <v>11037</v>
      </c>
      <c r="C2" s="2" t="s">
        <v>40</v>
      </c>
      <c r="D2" s="2" t="s">
        <v>117</v>
      </c>
      <c r="E2" s="2" t="s">
        <v>118</v>
      </c>
      <c r="F2" s="2" t="s">
        <v>119</v>
      </c>
      <c r="G2" s="2" t="s">
        <v>90</v>
      </c>
      <c r="H2" s="2">
        <v>6.8999999999999999E-3</v>
      </c>
      <c r="I2" s="2" t="s">
        <v>10</v>
      </c>
      <c r="J2" s="2">
        <v>6</v>
      </c>
      <c r="K2" s="2">
        <v>98</v>
      </c>
      <c r="L2" s="2">
        <v>14</v>
      </c>
      <c r="M2" s="2">
        <v>9836</v>
      </c>
      <c r="N2" s="2">
        <v>12362</v>
      </c>
      <c r="O2" s="2" t="s">
        <v>120</v>
      </c>
      <c r="P2" s="2" t="s">
        <v>0</v>
      </c>
      <c r="Q2" s="2" t="s">
        <v>121</v>
      </c>
      <c r="R2" s="2" t="s">
        <v>122</v>
      </c>
    </row>
    <row r="3" spans="1:18" x14ac:dyDescent="0.2">
      <c r="A3" s="2">
        <v>31876</v>
      </c>
      <c r="B3" s="2">
        <v>31877</v>
      </c>
      <c r="C3" s="2" t="s">
        <v>40</v>
      </c>
      <c r="D3" s="2" t="s">
        <v>87</v>
      </c>
      <c r="E3" s="2" t="s">
        <v>88</v>
      </c>
      <c r="F3" s="2" t="s">
        <v>89</v>
      </c>
      <c r="G3" s="2" t="s">
        <v>90</v>
      </c>
      <c r="H3" s="2">
        <v>5.5999999999999995E-4</v>
      </c>
      <c r="I3" s="3">
        <v>3.9899999999999999E-6</v>
      </c>
      <c r="J3" s="2">
        <v>7</v>
      </c>
      <c r="K3" s="2">
        <v>1023</v>
      </c>
      <c r="L3" s="2">
        <v>147</v>
      </c>
      <c r="M3" s="2">
        <v>31148</v>
      </c>
      <c r="N3" s="2">
        <v>31826</v>
      </c>
      <c r="O3" s="2" t="s">
        <v>91</v>
      </c>
      <c r="P3" s="2" t="s">
        <v>0</v>
      </c>
      <c r="Q3" s="2" t="s">
        <v>92</v>
      </c>
      <c r="R3" s="2" t="s">
        <v>7</v>
      </c>
    </row>
    <row r="4" spans="1:18" x14ac:dyDescent="0.2">
      <c r="A4" s="2">
        <v>32966</v>
      </c>
      <c r="B4" s="2">
        <v>32967</v>
      </c>
      <c r="C4" s="2" t="s">
        <v>0</v>
      </c>
      <c r="D4" s="2" t="s">
        <v>87</v>
      </c>
      <c r="E4" s="2" t="s">
        <v>223</v>
      </c>
      <c r="F4" s="2" t="s">
        <v>8</v>
      </c>
      <c r="G4" s="2" t="s">
        <v>99</v>
      </c>
      <c r="H4" s="2">
        <v>1.6999999999999999E-3</v>
      </c>
      <c r="I4" s="3">
        <v>1.24E-5</v>
      </c>
      <c r="J4" s="2">
        <v>6</v>
      </c>
      <c r="K4" s="2">
        <v>102</v>
      </c>
      <c r="L4" s="2">
        <v>15</v>
      </c>
      <c r="M4" s="2">
        <v>32115</v>
      </c>
      <c r="N4" s="2">
        <v>34194</v>
      </c>
      <c r="O4" s="2" t="s">
        <v>5</v>
      </c>
      <c r="P4" s="2" t="s">
        <v>0</v>
      </c>
      <c r="Q4" s="2" t="s">
        <v>6</v>
      </c>
      <c r="R4" s="2" t="s">
        <v>7</v>
      </c>
    </row>
    <row r="5" spans="1:18" x14ac:dyDescent="0.2">
      <c r="A5" s="2">
        <v>33628</v>
      </c>
      <c r="B5" s="2">
        <v>33629</v>
      </c>
      <c r="C5" s="2" t="s">
        <v>40</v>
      </c>
      <c r="D5" s="2" t="s">
        <v>87</v>
      </c>
      <c r="E5" s="2" t="s">
        <v>118</v>
      </c>
      <c r="F5" s="2" t="s">
        <v>123</v>
      </c>
      <c r="G5" s="2" t="s">
        <v>101</v>
      </c>
      <c r="H5" s="2">
        <v>5.1000000000000004E-3</v>
      </c>
      <c r="I5" s="3">
        <v>9.5199999999999997E-5</v>
      </c>
      <c r="J5" s="2">
        <v>7</v>
      </c>
      <c r="K5" s="2">
        <v>150</v>
      </c>
      <c r="L5" s="2">
        <v>22</v>
      </c>
      <c r="M5" s="2">
        <v>32115</v>
      </c>
      <c r="N5" s="2">
        <v>34194</v>
      </c>
      <c r="O5" s="2" t="s">
        <v>5</v>
      </c>
      <c r="P5" s="2" t="s">
        <v>0</v>
      </c>
      <c r="Q5" s="2" t="s">
        <v>6</v>
      </c>
      <c r="R5" s="2" t="s">
        <v>7</v>
      </c>
    </row>
    <row r="6" spans="1:18" x14ac:dyDescent="0.2">
      <c r="A6" s="2">
        <v>38615</v>
      </c>
      <c r="B6" s="2">
        <v>38616</v>
      </c>
      <c r="C6" s="2" t="s">
        <v>40</v>
      </c>
      <c r="D6" s="2" t="s">
        <v>117</v>
      </c>
      <c r="E6" s="2" t="s">
        <v>118</v>
      </c>
      <c r="F6" s="2" t="s">
        <v>124</v>
      </c>
      <c r="G6" s="2" t="s">
        <v>125</v>
      </c>
      <c r="H6" s="2">
        <v>1.0999999999999999E-2</v>
      </c>
      <c r="I6" s="2" t="s">
        <v>10</v>
      </c>
      <c r="J6" s="2">
        <v>7</v>
      </c>
      <c r="K6" s="2">
        <v>255</v>
      </c>
      <c r="L6" s="2">
        <v>37</v>
      </c>
      <c r="M6" s="2">
        <v>37573</v>
      </c>
      <c r="N6" s="2">
        <v>38899</v>
      </c>
      <c r="O6" s="2" t="s">
        <v>126</v>
      </c>
      <c r="P6" s="2" t="s">
        <v>0</v>
      </c>
      <c r="Q6" s="2" t="s">
        <v>127</v>
      </c>
      <c r="R6" s="2" t="s">
        <v>128</v>
      </c>
    </row>
    <row r="7" spans="1:18" x14ac:dyDescent="0.2">
      <c r="A7" s="2">
        <v>43053</v>
      </c>
      <c r="B7" s="2">
        <v>43054</v>
      </c>
      <c r="C7" s="2" t="s">
        <v>0</v>
      </c>
      <c r="D7" s="2" t="s">
        <v>87</v>
      </c>
      <c r="E7" s="2" t="s">
        <v>118</v>
      </c>
      <c r="F7" s="2" t="s">
        <v>129</v>
      </c>
      <c r="G7" s="2" t="s">
        <v>130</v>
      </c>
      <c r="H7" s="2">
        <v>7.3000000000000001E-3</v>
      </c>
      <c r="I7" s="3">
        <v>5.4700000000000001E-5</v>
      </c>
      <c r="J7" s="2">
        <v>6</v>
      </c>
      <c r="K7" s="2">
        <v>270</v>
      </c>
      <c r="L7" s="2">
        <v>39</v>
      </c>
      <c r="M7" s="2">
        <v>42978</v>
      </c>
      <c r="N7" s="2">
        <v>43698</v>
      </c>
      <c r="O7" s="2" t="s">
        <v>131</v>
      </c>
      <c r="P7" s="2" t="s">
        <v>40</v>
      </c>
      <c r="Q7" s="2" t="s">
        <v>132</v>
      </c>
      <c r="R7" s="2" t="s">
        <v>133</v>
      </c>
    </row>
    <row r="8" spans="1:18" x14ac:dyDescent="0.2">
      <c r="A8" s="2">
        <v>64437</v>
      </c>
      <c r="B8" s="2">
        <v>64438</v>
      </c>
      <c r="C8" s="2" t="s">
        <v>40</v>
      </c>
      <c r="D8" s="2" t="s">
        <v>87</v>
      </c>
      <c r="E8" s="2" t="s">
        <v>88</v>
      </c>
      <c r="F8" s="2" t="s">
        <v>93</v>
      </c>
      <c r="G8" s="2" t="s">
        <v>94</v>
      </c>
      <c r="H8" s="2">
        <v>2.2000000000000001E-4</v>
      </c>
      <c r="I8" s="3">
        <v>2.1500000000000002E-6</v>
      </c>
      <c r="J8" s="2">
        <v>6</v>
      </c>
      <c r="K8" s="2">
        <v>736138</v>
      </c>
      <c r="L8" s="2">
        <v>105743</v>
      </c>
      <c r="M8" s="2">
        <v>63481</v>
      </c>
      <c r="N8" s="2">
        <v>64273</v>
      </c>
      <c r="O8" s="2" t="s">
        <v>95</v>
      </c>
      <c r="P8" s="2" t="s">
        <v>0</v>
      </c>
      <c r="Q8" s="2" t="s">
        <v>96</v>
      </c>
      <c r="R8" s="2" t="s">
        <v>97</v>
      </c>
    </row>
    <row r="9" spans="1:18" x14ac:dyDescent="0.2">
      <c r="A9" s="2">
        <v>88316</v>
      </c>
      <c r="B9" s="2">
        <v>88317</v>
      </c>
      <c r="C9" s="2" t="s">
        <v>0</v>
      </c>
      <c r="D9" s="2" t="s">
        <v>117</v>
      </c>
      <c r="E9" s="2" t="s">
        <v>223</v>
      </c>
      <c r="F9" s="2" t="s">
        <v>11</v>
      </c>
      <c r="G9" s="2" t="s">
        <v>125</v>
      </c>
      <c r="H9" s="2">
        <v>0.01</v>
      </c>
      <c r="I9" s="2" t="s">
        <v>10</v>
      </c>
      <c r="J9" s="2">
        <v>6</v>
      </c>
      <c r="K9" s="2">
        <v>92</v>
      </c>
      <c r="L9" s="2">
        <v>13</v>
      </c>
      <c r="M9" s="2">
        <v>86738</v>
      </c>
      <c r="N9" s="2">
        <v>90299</v>
      </c>
      <c r="O9" s="2" t="s">
        <v>9</v>
      </c>
      <c r="P9" s="2" t="s">
        <v>0</v>
      </c>
      <c r="Q9" s="2" t="s">
        <v>256</v>
      </c>
      <c r="R9" s="2" t="s">
        <v>7</v>
      </c>
    </row>
    <row r="10" spans="1:18" x14ac:dyDescent="0.2">
      <c r="A10" s="2">
        <v>121655</v>
      </c>
      <c r="B10" s="2">
        <v>121656</v>
      </c>
      <c r="C10" s="2" t="s">
        <v>40</v>
      </c>
      <c r="D10" s="2" t="s">
        <v>87</v>
      </c>
      <c r="E10" s="2" t="s">
        <v>118</v>
      </c>
      <c r="F10" s="2" t="s">
        <v>134</v>
      </c>
      <c r="G10" s="2" t="s">
        <v>106</v>
      </c>
      <c r="H10" s="2">
        <v>8.0000000000000004E-4</v>
      </c>
      <c r="I10" s="3">
        <v>7.1400000000000002E-6</v>
      </c>
      <c r="J10" s="2">
        <v>6</v>
      </c>
      <c r="K10" s="2">
        <v>107</v>
      </c>
      <c r="L10" s="2">
        <v>15</v>
      </c>
      <c r="M10" s="2">
        <v>120495</v>
      </c>
      <c r="N10" s="2">
        <v>123477</v>
      </c>
      <c r="O10" s="2" t="s">
        <v>135</v>
      </c>
      <c r="P10" s="2" t="s">
        <v>0</v>
      </c>
      <c r="Q10" s="2" t="s">
        <v>136</v>
      </c>
      <c r="R10" s="2" t="s">
        <v>137</v>
      </c>
    </row>
    <row r="11" spans="1:18" x14ac:dyDescent="0.2">
      <c r="A11" s="2">
        <v>126186</v>
      </c>
      <c r="B11" s="2">
        <v>126187</v>
      </c>
      <c r="C11" s="2" t="s">
        <v>40</v>
      </c>
      <c r="D11" s="2" t="s">
        <v>87</v>
      </c>
      <c r="E11" s="2" t="s">
        <v>118</v>
      </c>
      <c r="F11" s="2" t="s">
        <v>138</v>
      </c>
      <c r="G11" s="2" t="s">
        <v>99</v>
      </c>
      <c r="H11" s="2">
        <v>1.8E-3</v>
      </c>
      <c r="I11" s="3">
        <v>4.3399999999999998E-5</v>
      </c>
      <c r="J11" s="2">
        <v>6</v>
      </c>
      <c r="K11" s="2">
        <v>235</v>
      </c>
      <c r="L11" s="2">
        <v>34</v>
      </c>
      <c r="M11" s="2">
        <v>124564</v>
      </c>
      <c r="N11" s="2">
        <v>127426</v>
      </c>
      <c r="O11" s="2" t="s">
        <v>139</v>
      </c>
      <c r="P11" s="2" t="s">
        <v>0</v>
      </c>
      <c r="Q11" s="2" t="s">
        <v>140</v>
      </c>
      <c r="R11" s="2" t="s">
        <v>141</v>
      </c>
    </row>
    <row r="12" spans="1:18" x14ac:dyDescent="0.2">
      <c r="A12" s="2">
        <v>127770</v>
      </c>
      <c r="B12" s="2">
        <v>127771</v>
      </c>
      <c r="C12" s="2" t="s">
        <v>40</v>
      </c>
      <c r="D12" s="2" t="s">
        <v>87</v>
      </c>
      <c r="E12" s="2" t="s">
        <v>118</v>
      </c>
      <c r="F12" s="2" t="s">
        <v>142</v>
      </c>
      <c r="G12" s="2" t="s">
        <v>143</v>
      </c>
      <c r="H12" s="2">
        <v>1.4E-3</v>
      </c>
      <c r="I12" s="3">
        <v>1.6099999999999998E-5</v>
      </c>
      <c r="J12" s="2">
        <v>6</v>
      </c>
      <c r="K12" s="2">
        <v>83</v>
      </c>
      <c r="L12" s="2">
        <v>12</v>
      </c>
      <c r="M12" s="2">
        <v>127477</v>
      </c>
      <c r="N12" s="2">
        <v>129244</v>
      </c>
      <c r="O12" s="2" t="s">
        <v>144</v>
      </c>
      <c r="P12" s="2" t="s">
        <v>0</v>
      </c>
      <c r="Q12" s="2" t="s">
        <v>145</v>
      </c>
      <c r="R12" s="2" t="s">
        <v>146</v>
      </c>
    </row>
    <row r="13" spans="1:18" x14ac:dyDescent="0.2">
      <c r="A13" s="2">
        <v>144988</v>
      </c>
      <c r="B13" s="2">
        <v>144989</v>
      </c>
      <c r="C13" s="2" t="s">
        <v>0</v>
      </c>
      <c r="D13" s="2" t="s">
        <v>257</v>
      </c>
      <c r="E13" s="2" t="s">
        <v>223</v>
      </c>
      <c r="F13" s="2" t="s">
        <v>21</v>
      </c>
      <c r="G13" s="2" t="s">
        <v>258</v>
      </c>
      <c r="H13" s="2">
        <v>1.0999999999999999E-2</v>
      </c>
      <c r="I13" s="2" t="s">
        <v>10</v>
      </c>
      <c r="J13" s="2">
        <v>8</v>
      </c>
      <c r="K13" s="2">
        <v>291</v>
      </c>
      <c r="L13" s="2">
        <v>42</v>
      </c>
      <c r="M13" s="2">
        <v>144339</v>
      </c>
      <c r="N13" s="2">
        <v>146025</v>
      </c>
      <c r="O13" s="2" t="s">
        <v>20</v>
      </c>
      <c r="P13" s="2" t="s">
        <v>0</v>
      </c>
      <c r="Q13" s="2" t="s">
        <v>259</v>
      </c>
      <c r="R13" s="2" t="s">
        <v>260</v>
      </c>
    </row>
    <row r="14" spans="1:18" x14ac:dyDescent="0.2">
      <c r="A14" s="2">
        <v>151215</v>
      </c>
      <c r="B14" s="2">
        <v>151216</v>
      </c>
      <c r="C14" s="2" t="s">
        <v>40</v>
      </c>
      <c r="D14" s="2" t="s">
        <v>117</v>
      </c>
      <c r="E14" s="2" t="s">
        <v>118</v>
      </c>
      <c r="F14" s="2" t="s">
        <v>147</v>
      </c>
      <c r="G14" s="2" t="s">
        <v>148</v>
      </c>
      <c r="H14" s="2">
        <v>5.1000000000000004E-3</v>
      </c>
      <c r="I14" s="2" t="s">
        <v>10</v>
      </c>
      <c r="J14" s="2">
        <v>7</v>
      </c>
      <c r="K14" s="2">
        <v>405</v>
      </c>
      <c r="L14" s="2">
        <v>58</v>
      </c>
      <c r="M14" s="2">
        <v>150498</v>
      </c>
      <c r="N14" s="2">
        <v>151224</v>
      </c>
      <c r="O14" s="2" t="s">
        <v>149</v>
      </c>
      <c r="P14" s="2" t="s">
        <v>0</v>
      </c>
      <c r="Q14" s="2" t="s">
        <v>150</v>
      </c>
      <c r="R14" s="2" t="s">
        <v>151</v>
      </c>
    </row>
    <row r="15" spans="1:18" x14ac:dyDescent="0.2">
      <c r="A15" s="2">
        <v>196862</v>
      </c>
      <c r="B15" s="2">
        <v>196863</v>
      </c>
      <c r="C15" s="2" t="s">
        <v>40</v>
      </c>
      <c r="D15" s="2" t="s">
        <v>87</v>
      </c>
      <c r="E15" s="2" t="s">
        <v>118</v>
      </c>
      <c r="F15" s="2" t="s">
        <v>152</v>
      </c>
      <c r="G15" s="2" t="s">
        <v>153</v>
      </c>
      <c r="H15" s="2">
        <v>1.4E-2</v>
      </c>
      <c r="I15" s="2" t="s">
        <v>10</v>
      </c>
      <c r="J15" s="2">
        <v>7</v>
      </c>
      <c r="K15" s="2">
        <v>222</v>
      </c>
      <c r="L15" s="2">
        <v>32</v>
      </c>
      <c r="M15" s="2">
        <v>196765</v>
      </c>
      <c r="N15" s="2">
        <v>198358</v>
      </c>
      <c r="O15" s="2" t="s">
        <v>154</v>
      </c>
      <c r="P15" s="2" t="s">
        <v>0</v>
      </c>
      <c r="Q15" s="2" t="s">
        <v>155</v>
      </c>
      <c r="R15" s="2" t="s">
        <v>156</v>
      </c>
    </row>
    <row r="16" spans="1:18" x14ac:dyDescent="0.2">
      <c r="A16" s="2">
        <v>238517</v>
      </c>
      <c r="B16" s="2">
        <v>238518</v>
      </c>
      <c r="C16" s="2" t="s">
        <v>40</v>
      </c>
      <c r="D16" s="2" t="s">
        <v>87</v>
      </c>
      <c r="E16" s="2" t="s">
        <v>118</v>
      </c>
      <c r="F16" s="2" t="s">
        <v>157</v>
      </c>
      <c r="G16" s="2" t="s">
        <v>101</v>
      </c>
      <c r="H16" s="2">
        <v>5.8999999999999999E-3</v>
      </c>
      <c r="I16" s="2" t="s">
        <v>10</v>
      </c>
      <c r="J16" s="2">
        <v>7</v>
      </c>
      <c r="K16" s="2">
        <v>136</v>
      </c>
      <c r="L16" s="2">
        <v>20</v>
      </c>
      <c r="M16" s="2">
        <v>237896</v>
      </c>
      <c r="N16" s="2">
        <v>240026</v>
      </c>
      <c r="O16" s="2" t="s">
        <v>158</v>
      </c>
      <c r="P16" s="2" t="s">
        <v>0</v>
      </c>
      <c r="Q16" s="2" t="s">
        <v>159</v>
      </c>
      <c r="R16" s="2" t="s">
        <v>160</v>
      </c>
    </row>
    <row r="17" spans="1:18" x14ac:dyDescent="0.2">
      <c r="A17" s="2">
        <v>240449</v>
      </c>
      <c r="B17" s="2">
        <v>240450</v>
      </c>
      <c r="C17" s="2" t="s">
        <v>0</v>
      </c>
      <c r="D17" s="2" t="s">
        <v>87</v>
      </c>
      <c r="E17" s="2" t="s">
        <v>118</v>
      </c>
      <c r="F17" s="2" t="s">
        <v>86</v>
      </c>
      <c r="G17" s="2" t="s">
        <v>106</v>
      </c>
      <c r="H17" s="2">
        <v>2.8999999999999998E-3</v>
      </c>
      <c r="I17" s="3">
        <v>4.88E-5</v>
      </c>
      <c r="J17" s="2">
        <v>6</v>
      </c>
      <c r="K17" s="2">
        <v>269</v>
      </c>
      <c r="L17" s="2">
        <v>39</v>
      </c>
      <c r="M17" s="2">
        <v>240068</v>
      </c>
      <c r="N17" s="2">
        <v>241073</v>
      </c>
      <c r="O17" s="2" t="s">
        <v>49</v>
      </c>
      <c r="P17" s="2" t="s">
        <v>40</v>
      </c>
      <c r="Q17" s="2" t="s">
        <v>50</v>
      </c>
      <c r="R17" s="2" t="s">
        <v>51</v>
      </c>
    </row>
    <row r="18" spans="1:18" x14ac:dyDescent="0.2">
      <c r="A18" s="2">
        <v>242817</v>
      </c>
      <c r="B18" s="2">
        <v>242818</v>
      </c>
      <c r="C18" s="2" t="s">
        <v>40</v>
      </c>
      <c r="D18" s="2" t="s">
        <v>87</v>
      </c>
      <c r="E18" s="2" t="s">
        <v>88</v>
      </c>
      <c r="F18" s="2" t="s">
        <v>98</v>
      </c>
      <c r="G18" s="2" t="s">
        <v>99</v>
      </c>
      <c r="H18" s="3">
        <v>2.6000000000000001E-6</v>
      </c>
      <c r="I18" s="3">
        <v>4.1899999999999998E-8</v>
      </c>
      <c r="J18" s="2">
        <v>6</v>
      </c>
      <c r="K18" s="2">
        <v>5463</v>
      </c>
      <c r="L18" s="2">
        <v>785</v>
      </c>
      <c r="M18" s="2">
        <v>241249</v>
      </c>
      <c r="N18" s="2">
        <v>242368</v>
      </c>
      <c r="O18" s="2" t="s">
        <v>83</v>
      </c>
      <c r="P18" s="2" t="s">
        <v>0</v>
      </c>
      <c r="Q18" s="2" t="s">
        <v>84</v>
      </c>
      <c r="R18" s="2" t="s">
        <v>85</v>
      </c>
    </row>
    <row r="19" spans="1:18" x14ac:dyDescent="0.2">
      <c r="A19" s="2">
        <v>279940</v>
      </c>
      <c r="B19" s="2">
        <v>279941</v>
      </c>
      <c r="C19" s="2" t="s">
        <v>40</v>
      </c>
      <c r="D19" s="2" t="s">
        <v>87</v>
      </c>
      <c r="E19" s="2" t="s">
        <v>88</v>
      </c>
      <c r="F19" s="2" t="s">
        <v>100</v>
      </c>
      <c r="G19" s="2" t="s">
        <v>101</v>
      </c>
      <c r="H19" s="2">
        <v>1.1999999999999999E-3</v>
      </c>
      <c r="I19" s="3">
        <v>3.0300000000000001E-5</v>
      </c>
      <c r="J19" s="2">
        <v>6</v>
      </c>
      <c r="K19" s="2">
        <v>95</v>
      </c>
      <c r="L19" s="2">
        <v>14</v>
      </c>
      <c r="M19" s="2">
        <v>279499</v>
      </c>
      <c r="N19" s="2">
        <v>279928</v>
      </c>
      <c r="O19" s="2" t="s">
        <v>102</v>
      </c>
      <c r="P19" s="2" t="s">
        <v>0</v>
      </c>
      <c r="Q19" s="2" t="s">
        <v>103</v>
      </c>
      <c r="R19" s="2" t="s">
        <v>104</v>
      </c>
    </row>
    <row r="20" spans="1:18" x14ac:dyDescent="0.2">
      <c r="A20" s="2">
        <v>284095</v>
      </c>
      <c r="B20" s="2">
        <v>284096</v>
      </c>
      <c r="C20" s="2" t="s">
        <v>40</v>
      </c>
      <c r="D20" s="2" t="s">
        <v>87</v>
      </c>
      <c r="E20" s="2" t="s">
        <v>118</v>
      </c>
      <c r="F20" s="2" t="s">
        <v>161</v>
      </c>
      <c r="G20" s="2" t="s">
        <v>90</v>
      </c>
      <c r="H20" s="2">
        <v>1.4E-3</v>
      </c>
      <c r="I20" s="3">
        <v>2.6800000000000001E-5</v>
      </c>
      <c r="J20" s="2">
        <v>6</v>
      </c>
      <c r="K20" s="2">
        <v>143</v>
      </c>
      <c r="L20" s="2">
        <v>21</v>
      </c>
      <c r="M20" s="2">
        <v>282862</v>
      </c>
      <c r="N20" s="2">
        <v>284143</v>
      </c>
      <c r="O20" s="2" t="s">
        <v>162</v>
      </c>
      <c r="P20" s="2" t="s">
        <v>0</v>
      </c>
      <c r="Q20" s="2" t="s">
        <v>163</v>
      </c>
      <c r="R20" s="2" t="s">
        <v>164</v>
      </c>
    </row>
    <row r="21" spans="1:18" x14ac:dyDescent="0.2">
      <c r="A21" s="2">
        <v>297998</v>
      </c>
      <c r="B21" s="2">
        <v>297999</v>
      </c>
      <c r="C21" s="2" t="s">
        <v>40</v>
      </c>
      <c r="D21" s="2" t="s">
        <v>87</v>
      </c>
      <c r="E21" s="2" t="s">
        <v>118</v>
      </c>
      <c r="F21" s="2" t="s">
        <v>165</v>
      </c>
      <c r="G21" s="2" t="s">
        <v>106</v>
      </c>
      <c r="H21" s="2">
        <v>1.6999999999999999E-3</v>
      </c>
      <c r="I21" s="3">
        <v>3.4199999999999998E-5</v>
      </c>
      <c r="J21" s="2">
        <v>6</v>
      </c>
      <c r="K21" s="2">
        <v>528</v>
      </c>
      <c r="L21" s="2">
        <v>76</v>
      </c>
      <c r="M21" s="2">
        <v>296633</v>
      </c>
      <c r="N21" s="2">
        <v>301808</v>
      </c>
      <c r="O21" s="2" t="s">
        <v>166</v>
      </c>
      <c r="P21" s="2" t="s">
        <v>0</v>
      </c>
      <c r="Q21" s="2" t="s">
        <v>167</v>
      </c>
      <c r="R21" s="2" t="s">
        <v>168</v>
      </c>
    </row>
    <row r="22" spans="1:18" x14ac:dyDescent="0.2">
      <c r="A22" s="2">
        <v>314813</v>
      </c>
      <c r="B22" s="2">
        <v>314814</v>
      </c>
      <c r="C22" s="2" t="s">
        <v>40</v>
      </c>
      <c r="D22" s="2" t="s">
        <v>87</v>
      </c>
      <c r="E22" s="2" t="s">
        <v>118</v>
      </c>
      <c r="F22" s="2" t="s">
        <v>169</v>
      </c>
      <c r="G22" s="2" t="s">
        <v>170</v>
      </c>
      <c r="H22" s="2">
        <v>3.3E-4</v>
      </c>
      <c r="I22" s="3">
        <v>3.9899999999999999E-6</v>
      </c>
      <c r="J22" s="2">
        <v>6</v>
      </c>
      <c r="K22" s="2">
        <v>216</v>
      </c>
      <c r="L22" s="2">
        <v>31</v>
      </c>
      <c r="M22" s="2">
        <v>314144</v>
      </c>
      <c r="N22" s="2">
        <v>315689</v>
      </c>
      <c r="O22" s="2" t="s">
        <v>171</v>
      </c>
      <c r="P22" s="2" t="s">
        <v>0</v>
      </c>
      <c r="Q22" s="2" t="s">
        <v>172</v>
      </c>
      <c r="R22" s="2" t="s">
        <v>173</v>
      </c>
    </row>
    <row r="23" spans="1:18" x14ac:dyDescent="0.2">
      <c r="A23" s="2">
        <v>330745</v>
      </c>
      <c r="B23" s="2">
        <v>330746</v>
      </c>
      <c r="C23" s="2" t="s">
        <v>40</v>
      </c>
      <c r="D23" s="2" t="s">
        <v>87</v>
      </c>
      <c r="E23" s="2" t="s">
        <v>118</v>
      </c>
      <c r="F23" s="2" t="s">
        <v>174</v>
      </c>
      <c r="G23" s="2" t="s">
        <v>170</v>
      </c>
      <c r="H23" s="2">
        <v>7.9000000000000008E-3</v>
      </c>
      <c r="I23" s="2" t="s">
        <v>10</v>
      </c>
      <c r="J23" s="2">
        <v>7</v>
      </c>
      <c r="K23" s="2">
        <v>213</v>
      </c>
      <c r="L23" s="2">
        <v>31</v>
      </c>
      <c r="M23" s="2">
        <v>330026</v>
      </c>
      <c r="N23" s="2">
        <v>334508</v>
      </c>
      <c r="O23" s="2" t="s">
        <v>175</v>
      </c>
      <c r="P23" s="2" t="s">
        <v>0</v>
      </c>
      <c r="Q23" s="2" t="s">
        <v>176</v>
      </c>
      <c r="R23" s="2" t="s">
        <v>177</v>
      </c>
    </row>
    <row r="24" spans="1:18" x14ac:dyDescent="0.2">
      <c r="A24" s="2">
        <v>341945</v>
      </c>
      <c r="B24" s="2">
        <v>341946</v>
      </c>
      <c r="C24" s="2" t="s">
        <v>40</v>
      </c>
      <c r="D24" s="2" t="s">
        <v>117</v>
      </c>
      <c r="E24" s="2" t="s">
        <v>118</v>
      </c>
      <c r="F24" s="2" t="s">
        <v>178</v>
      </c>
      <c r="G24" s="2" t="s">
        <v>99</v>
      </c>
      <c r="H24" s="2">
        <v>6.8999999999999999E-3</v>
      </c>
      <c r="I24" s="2" t="s">
        <v>10</v>
      </c>
      <c r="J24" s="2">
        <v>7</v>
      </c>
      <c r="K24" s="2">
        <v>1012</v>
      </c>
      <c r="L24" s="2">
        <v>145</v>
      </c>
      <c r="M24" s="2">
        <v>340776</v>
      </c>
      <c r="N24" s="2">
        <v>342228</v>
      </c>
      <c r="O24" s="2" t="s">
        <v>179</v>
      </c>
      <c r="P24" s="2" t="s">
        <v>0</v>
      </c>
      <c r="Q24" s="2" t="s">
        <v>180</v>
      </c>
      <c r="R24" s="2" t="s">
        <v>181</v>
      </c>
    </row>
    <row r="25" spans="1:18" x14ac:dyDescent="0.2">
      <c r="A25" s="2">
        <v>342634</v>
      </c>
      <c r="B25" s="2">
        <v>342635</v>
      </c>
      <c r="C25" s="2" t="s">
        <v>40</v>
      </c>
      <c r="D25" s="2" t="s">
        <v>87</v>
      </c>
      <c r="E25" s="2" t="s">
        <v>118</v>
      </c>
      <c r="F25" s="2" t="s">
        <v>182</v>
      </c>
      <c r="G25" s="2" t="s">
        <v>101</v>
      </c>
      <c r="H25" s="2">
        <v>7.9000000000000008E-3</v>
      </c>
      <c r="I25" s="2" t="s">
        <v>10</v>
      </c>
      <c r="J25" s="2">
        <v>6</v>
      </c>
      <c r="K25" s="2">
        <v>174</v>
      </c>
      <c r="L25" s="2">
        <v>25</v>
      </c>
      <c r="M25" s="2">
        <v>342269</v>
      </c>
      <c r="N25" s="2">
        <v>342785</v>
      </c>
      <c r="O25" s="2" t="s">
        <v>183</v>
      </c>
      <c r="P25" s="2" t="s">
        <v>0</v>
      </c>
      <c r="Q25" s="2" t="s">
        <v>184</v>
      </c>
      <c r="R25" s="2" t="s">
        <v>7</v>
      </c>
    </row>
    <row r="26" spans="1:18" x14ac:dyDescent="0.2">
      <c r="A26" s="2">
        <v>348814</v>
      </c>
      <c r="B26" s="2">
        <v>348815</v>
      </c>
      <c r="C26" s="2" t="s">
        <v>40</v>
      </c>
      <c r="D26" s="2" t="s">
        <v>87</v>
      </c>
      <c r="E26" s="2" t="s">
        <v>88</v>
      </c>
      <c r="F26" s="2" t="s">
        <v>105</v>
      </c>
      <c r="G26" s="2" t="s">
        <v>106</v>
      </c>
      <c r="H26" s="2">
        <v>2.2000000000000001E-4</v>
      </c>
      <c r="I26" s="3">
        <v>9.4399999999999994E-6</v>
      </c>
      <c r="J26" s="2">
        <v>6</v>
      </c>
      <c r="K26" s="2">
        <v>89</v>
      </c>
      <c r="L26" s="2">
        <v>13</v>
      </c>
      <c r="M26" s="2">
        <v>347938</v>
      </c>
      <c r="N26" s="2">
        <v>348655</v>
      </c>
      <c r="O26" s="2" t="s">
        <v>107</v>
      </c>
      <c r="P26" s="2" t="s">
        <v>0</v>
      </c>
      <c r="Q26" s="2" t="s">
        <v>108</v>
      </c>
      <c r="R26" s="2" t="s">
        <v>109</v>
      </c>
    </row>
    <row r="27" spans="1:18" x14ac:dyDescent="0.2">
      <c r="A27" s="2">
        <v>350530</v>
      </c>
      <c r="B27" s="2">
        <v>350531</v>
      </c>
      <c r="C27" s="2" t="s">
        <v>40</v>
      </c>
      <c r="D27" s="2" t="s">
        <v>87</v>
      </c>
      <c r="E27" s="2" t="s">
        <v>118</v>
      </c>
      <c r="F27" s="2" t="s">
        <v>185</v>
      </c>
      <c r="G27" s="2" t="s">
        <v>99</v>
      </c>
      <c r="H27" s="2">
        <v>6.4000000000000003E-3</v>
      </c>
      <c r="I27" s="2" t="s">
        <v>10</v>
      </c>
      <c r="J27" s="2">
        <v>7</v>
      </c>
      <c r="K27" s="2">
        <v>80</v>
      </c>
      <c r="L27" s="2">
        <v>11</v>
      </c>
      <c r="M27" s="2">
        <v>350244</v>
      </c>
      <c r="N27" s="2">
        <v>352752</v>
      </c>
      <c r="O27" s="2" t="s">
        <v>186</v>
      </c>
      <c r="P27" s="2" t="s">
        <v>0</v>
      </c>
      <c r="Q27" s="2" t="s">
        <v>187</v>
      </c>
      <c r="R27" s="2" t="s">
        <v>188</v>
      </c>
    </row>
    <row r="28" spans="1:18" x14ac:dyDescent="0.2">
      <c r="A28" s="2">
        <v>370645</v>
      </c>
      <c r="B28" s="2">
        <v>370646</v>
      </c>
      <c r="C28" s="2" t="s">
        <v>0</v>
      </c>
      <c r="D28" s="2" t="s">
        <v>87</v>
      </c>
      <c r="E28" s="2" t="s">
        <v>223</v>
      </c>
      <c r="F28" s="2" t="s">
        <v>39</v>
      </c>
      <c r="G28" s="2" t="s">
        <v>261</v>
      </c>
      <c r="H28" s="2">
        <v>1.1000000000000001E-3</v>
      </c>
      <c r="I28" s="3">
        <v>1.08E-5</v>
      </c>
      <c r="J28" s="2">
        <v>6</v>
      </c>
      <c r="K28" s="2">
        <v>108</v>
      </c>
      <c r="L28" s="2">
        <v>16</v>
      </c>
      <c r="M28" s="2">
        <v>370297</v>
      </c>
      <c r="N28" s="2">
        <v>372556</v>
      </c>
      <c r="O28" s="2" t="s">
        <v>38</v>
      </c>
      <c r="P28" s="2" t="s">
        <v>0</v>
      </c>
      <c r="Q28" s="2" t="s">
        <v>262</v>
      </c>
      <c r="R28" s="2" t="s">
        <v>263</v>
      </c>
    </row>
    <row r="29" spans="1:18" x14ac:dyDescent="0.2">
      <c r="A29" s="2">
        <v>373810</v>
      </c>
      <c r="B29" s="2">
        <v>373811</v>
      </c>
      <c r="C29" s="2" t="s">
        <v>40</v>
      </c>
      <c r="D29" s="2" t="s">
        <v>87</v>
      </c>
      <c r="E29" s="2" t="s">
        <v>118</v>
      </c>
      <c r="F29" s="2" t="s">
        <v>189</v>
      </c>
      <c r="G29" s="2" t="s">
        <v>170</v>
      </c>
      <c r="H29" s="2">
        <v>6.8999999999999999E-3</v>
      </c>
      <c r="I29" s="2" t="s">
        <v>10</v>
      </c>
      <c r="J29" s="2">
        <v>6</v>
      </c>
      <c r="K29" s="2">
        <v>155</v>
      </c>
      <c r="L29" s="2">
        <v>22</v>
      </c>
      <c r="M29" s="2">
        <v>372566</v>
      </c>
      <c r="N29" s="2">
        <v>375131</v>
      </c>
      <c r="O29" s="2" t="s">
        <v>190</v>
      </c>
      <c r="P29" s="2" t="s">
        <v>0</v>
      </c>
      <c r="Q29" s="2" t="s">
        <v>191</v>
      </c>
      <c r="R29" s="2" t="s">
        <v>122</v>
      </c>
    </row>
    <row r="30" spans="1:18" x14ac:dyDescent="0.2">
      <c r="A30" s="2">
        <v>528713</v>
      </c>
      <c r="B30" s="2">
        <v>528714</v>
      </c>
      <c r="C30" s="2" t="s">
        <v>0</v>
      </c>
      <c r="D30" s="2" t="s">
        <v>87</v>
      </c>
      <c r="E30" s="2" t="s">
        <v>88</v>
      </c>
      <c r="F30" s="2" t="s">
        <v>110</v>
      </c>
      <c r="G30" s="2" t="s">
        <v>99</v>
      </c>
      <c r="H30" s="2">
        <v>3.8000000000000002E-4</v>
      </c>
      <c r="I30" s="3">
        <v>4.6299999999999997E-6</v>
      </c>
      <c r="J30" s="2">
        <v>7</v>
      </c>
      <c r="K30" s="2">
        <v>88</v>
      </c>
      <c r="L30" s="2">
        <v>13</v>
      </c>
      <c r="M30" s="2">
        <v>529926</v>
      </c>
      <c r="N30" s="2">
        <v>530652</v>
      </c>
      <c r="O30" s="2" t="s">
        <v>111</v>
      </c>
      <c r="P30" s="2" t="s">
        <v>40</v>
      </c>
      <c r="Q30" s="2" t="s">
        <v>112</v>
      </c>
      <c r="R30" s="2" t="s">
        <v>7</v>
      </c>
    </row>
    <row r="31" spans="1:18" x14ac:dyDescent="0.2">
      <c r="A31" s="2">
        <v>540944</v>
      </c>
      <c r="B31" s="2">
        <v>540945</v>
      </c>
      <c r="C31" s="2" t="s">
        <v>40</v>
      </c>
      <c r="D31" s="2" t="s">
        <v>87</v>
      </c>
      <c r="E31" s="2" t="s">
        <v>223</v>
      </c>
      <c r="F31" s="2" t="s">
        <v>62</v>
      </c>
      <c r="G31" s="2" t="s">
        <v>90</v>
      </c>
      <c r="H31" s="2">
        <v>4.0000000000000001E-3</v>
      </c>
      <c r="I31" s="3">
        <v>3.4199999999999998E-5</v>
      </c>
      <c r="J31" s="2">
        <v>6</v>
      </c>
      <c r="K31" s="2">
        <v>135</v>
      </c>
      <c r="L31" s="2">
        <v>19</v>
      </c>
      <c r="M31" s="2">
        <v>539921</v>
      </c>
      <c r="N31" s="2">
        <v>541943</v>
      </c>
      <c r="O31" s="2" t="s">
        <v>61</v>
      </c>
      <c r="P31" s="2" t="s">
        <v>40</v>
      </c>
      <c r="Q31" s="2" t="s">
        <v>264</v>
      </c>
      <c r="R31" s="2" t="s">
        <v>7</v>
      </c>
    </row>
    <row r="32" spans="1:18" x14ac:dyDescent="0.2">
      <c r="A32" s="2">
        <v>569935</v>
      </c>
      <c r="B32" s="2">
        <v>569936</v>
      </c>
      <c r="C32" s="2" t="s">
        <v>0</v>
      </c>
      <c r="D32" s="2" t="s">
        <v>87</v>
      </c>
      <c r="E32" s="2" t="s">
        <v>118</v>
      </c>
      <c r="F32" s="2" t="s">
        <v>192</v>
      </c>
      <c r="G32" s="2" t="s">
        <v>193</v>
      </c>
      <c r="H32" s="2">
        <v>4.4000000000000003E-3</v>
      </c>
      <c r="I32" s="2" t="s">
        <v>10</v>
      </c>
      <c r="J32" s="2">
        <v>6</v>
      </c>
      <c r="K32" s="2">
        <v>192</v>
      </c>
      <c r="L32" s="2">
        <v>28</v>
      </c>
      <c r="M32" s="2">
        <v>569914</v>
      </c>
      <c r="N32" s="2">
        <v>570319</v>
      </c>
      <c r="O32" s="2" t="s">
        <v>194</v>
      </c>
      <c r="P32" s="2" t="s">
        <v>40</v>
      </c>
      <c r="Q32" s="2" t="s">
        <v>195</v>
      </c>
      <c r="R32" s="2" t="s">
        <v>7</v>
      </c>
    </row>
    <row r="33" spans="1:18" x14ac:dyDescent="0.2">
      <c r="A33" s="2">
        <v>578577</v>
      </c>
      <c r="B33" s="2">
        <v>578578</v>
      </c>
      <c r="C33" s="2" t="s">
        <v>0</v>
      </c>
      <c r="D33" s="2" t="s">
        <v>87</v>
      </c>
      <c r="E33" s="2" t="s">
        <v>88</v>
      </c>
      <c r="F33" s="2" t="s">
        <v>113</v>
      </c>
      <c r="G33" s="2" t="s">
        <v>99</v>
      </c>
      <c r="H33" s="2">
        <v>9.5999999999999992E-3</v>
      </c>
      <c r="I33" s="2" t="s">
        <v>10</v>
      </c>
      <c r="J33" s="2">
        <v>6</v>
      </c>
      <c r="K33" s="2">
        <v>98</v>
      </c>
      <c r="L33" s="2">
        <v>14</v>
      </c>
      <c r="M33" s="2">
        <v>578641</v>
      </c>
      <c r="N33" s="2">
        <v>579037</v>
      </c>
      <c r="O33" s="2" t="s">
        <v>114</v>
      </c>
      <c r="P33" s="2" t="s">
        <v>40</v>
      </c>
      <c r="Q33" s="2" t="s">
        <v>115</v>
      </c>
      <c r="R33" s="2" t="s">
        <v>116</v>
      </c>
    </row>
    <row r="34" spans="1:18" x14ac:dyDescent="0.2">
      <c r="A34" s="2">
        <v>722697</v>
      </c>
      <c r="B34" s="2">
        <v>722698</v>
      </c>
      <c r="C34" s="2" t="s">
        <v>0</v>
      </c>
      <c r="D34" s="2" t="s">
        <v>117</v>
      </c>
      <c r="E34" s="2" t="s">
        <v>118</v>
      </c>
      <c r="F34" s="2" t="s">
        <v>196</v>
      </c>
      <c r="G34" s="2" t="s">
        <v>99</v>
      </c>
      <c r="H34" s="2">
        <v>1.1999999999999999E-3</v>
      </c>
      <c r="I34" s="3">
        <v>3.0300000000000001E-5</v>
      </c>
      <c r="J34" s="2">
        <v>6</v>
      </c>
      <c r="K34" s="2">
        <v>93</v>
      </c>
      <c r="L34" s="2">
        <v>13</v>
      </c>
      <c r="M34" s="2">
        <v>722437</v>
      </c>
      <c r="N34" s="2">
        <v>723838</v>
      </c>
      <c r="O34" s="2" t="s">
        <v>197</v>
      </c>
      <c r="P34" s="2" t="s">
        <v>40</v>
      </c>
      <c r="Q34" s="2" t="s">
        <v>198</v>
      </c>
      <c r="R34" s="2" t="s">
        <v>199</v>
      </c>
    </row>
    <row r="35" spans="1:18" x14ac:dyDescent="0.2">
      <c r="A35" s="2">
        <v>743040</v>
      </c>
      <c r="B35" s="2">
        <v>743041</v>
      </c>
      <c r="C35" s="2" t="s">
        <v>40</v>
      </c>
      <c r="D35" s="2" t="s">
        <v>117</v>
      </c>
      <c r="E35" s="2" t="s">
        <v>223</v>
      </c>
      <c r="F35" s="2" t="s">
        <v>72</v>
      </c>
      <c r="G35" s="2" t="s">
        <v>153</v>
      </c>
      <c r="H35" s="2">
        <v>5.1000000000000004E-3</v>
      </c>
      <c r="I35" s="3">
        <v>6.1299999999999999E-5</v>
      </c>
      <c r="J35" s="2">
        <v>6</v>
      </c>
      <c r="K35" s="2">
        <v>135</v>
      </c>
      <c r="L35" s="2">
        <v>19</v>
      </c>
      <c r="M35" s="2">
        <v>742536</v>
      </c>
      <c r="N35" s="2">
        <v>744414</v>
      </c>
      <c r="O35" s="2" t="s">
        <v>71</v>
      </c>
      <c r="P35" s="2" t="s">
        <v>40</v>
      </c>
      <c r="Q35" s="2" t="s">
        <v>265</v>
      </c>
      <c r="R35" s="2" t="s">
        <v>266</v>
      </c>
    </row>
    <row r="36" spans="1:18" x14ac:dyDescent="0.2">
      <c r="A36" s="2">
        <v>749357</v>
      </c>
      <c r="B36" s="2">
        <v>749358</v>
      </c>
      <c r="C36" s="2" t="s">
        <v>0</v>
      </c>
      <c r="D36" s="2" t="s">
        <v>117</v>
      </c>
      <c r="E36" s="2" t="s">
        <v>118</v>
      </c>
      <c r="F36" s="2" t="s">
        <v>200</v>
      </c>
      <c r="G36" s="2" t="s">
        <v>106</v>
      </c>
      <c r="H36" s="2">
        <v>5.4999999999999997E-3</v>
      </c>
      <c r="I36" s="2" t="s">
        <v>10</v>
      </c>
      <c r="J36" s="2">
        <v>6</v>
      </c>
      <c r="K36" s="2">
        <v>138</v>
      </c>
      <c r="L36" s="2">
        <v>20</v>
      </c>
      <c r="M36" s="2">
        <v>748032</v>
      </c>
      <c r="N36" s="2">
        <v>749541</v>
      </c>
      <c r="O36" s="2" t="s">
        <v>201</v>
      </c>
      <c r="P36" s="2" t="s">
        <v>40</v>
      </c>
      <c r="Q36" s="2" t="s">
        <v>202</v>
      </c>
      <c r="R36" s="2" t="s">
        <v>203</v>
      </c>
    </row>
    <row r="37" spans="1:18" x14ac:dyDescent="0.2">
      <c r="A37" s="2">
        <v>755612</v>
      </c>
      <c r="B37" s="2">
        <v>755613</v>
      </c>
      <c r="C37" s="2" t="s">
        <v>40</v>
      </c>
      <c r="D37" s="2" t="s">
        <v>117</v>
      </c>
      <c r="E37" s="2" t="s">
        <v>223</v>
      </c>
      <c r="F37" s="2" t="s">
        <v>78</v>
      </c>
      <c r="G37" s="2" t="s">
        <v>170</v>
      </c>
      <c r="H37" s="2">
        <v>8.3999999999999995E-3</v>
      </c>
      <c r="I37" s="3">
        <v>9.5199999999999997E-5</v>
      </c>
      <c r="J37" s="2">
        <v>7</v>
      </c>
      <c r="K37" s="2">
        <v>118</v>
      </c>
      <c r="L37" s="2">
        <v>17</v>
      </c>
      <c r="M37" s="2">
        <v>754986</v>
      </c>
      <c r="N37" s="2">
        <v>756195</v>
      </c>
      <c r="O37" s="2" t="s">
        <v>77</v>
      </c>
      <c r="P37" s="2" t="s">
        <v>40</v>
      </c>
      <c r="Q37" s="2" t="s">
        <v>267</v>
      </c>
      <c r="R37" s="2" t="s">
        <v>268</v>
      </c>
    </row>
  </sheetData>
  <sortState xmlns:xlrd2="http://schemas.microsoft.com/office/spreadsheetml/2017/richdata2" ref="A2:R37">
    <sortCondition ref="A2:A3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Orphan TUs (TSS before term)</vt:lpstr>
      <vt:lpstr>Orphan_TSSs (5'-UTR&gt;500bp)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Dominick Matteau</dc:creator>
  <cp:lastModifiedBy>Dominick Matteau</cp:lastModifiedBy>
  <dcterms:created xsi:type="dcterms:W3CDTF">2019-07-11T17:01:05Z</dcterms:created>
  <dcterms:modified xsi:type="dcterms:W3CDTF">2019-07-16T14:44:18Z</dcterms:modified>
</cp:coreProperties>
</file>